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'10'!$A$1:$L$15</definedName>
    <definedName name="_xlnm.Print_Area" localSheetId="3">'3'!$A$1:$H$14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<sst xmlns="http://schemas.openxmlformats.org/spreadsheetml/2006/main" count="258" uniqueCount="194">
  <si>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</si>
  <si>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</si>
  <si>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</si>
  <si>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</si>
  <si>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</si>
  <si>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</si>
  <si>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</si>
  <si>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</si>
  <si>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</si>
  <si>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</si>
  <si>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</si>
  <si>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</si>
  <si>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</si>
  <si>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</si>
  <si>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</si>
  <si>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</si>
  <si>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</si>
  <si>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</si>
  <si>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</si>
  <si>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</si>
  <si>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</si>
  <si>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</si>
  <si>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</si>
  <si>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</si>
  <si>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</si>
  <si>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</si>
  <si>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</si>
  <si>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</si>
  <si>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</si>
  <si>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</si>
  <si>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</si>
  <si>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</si>
  <si>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</si>
  <si>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</si>
  <si>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</si>
  <si>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</si>
  <si>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</si>
  <si>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</si>
  <si>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</si>
  <si>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</si>
  <si>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</si>
  <si>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</si>
  <si>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</si>
  <si>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</si>
  <si>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</si>
  <si>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</si>
  <si>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</si>
  <si>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</si>
  <si>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</si>
  <si>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</si>
  <si>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</si>
  <si>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</si>
  <si>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</si>
  <si>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</si>
  <si>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</si>
  <si>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</si>
  <si>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</si>
  <si>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</si>
  <si>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</si>
  <si>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</si>
  <si>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</si>
  <si>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</si>
  <si>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</si>
  <si>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</si>
  <si>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</si>
  <si>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</si>
  <si>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</si>
  <si>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</si>
  <si>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</si>
  <si>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</si>
  <si>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</si>
  <si>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</si>
  <si>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</si>
  <si>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</si>
  <si>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</si>
  <si>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</si>
  <si>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</si>
  <si>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</si>
  <si>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</si>
  <si>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</si>
  <si>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</si>
  <si>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</si>
  <si>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</si>
  <si>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</si>
  <si>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</si>
  <si>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</si>
  <si>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</si>
  <si>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</si>
  <si>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</si>
  <si>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</si>
  <si>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</si>
  <si>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</si>
  <si>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</si>
  <si>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</si>
  <si>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</si>
  <si>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</si>
  <si>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</si>
  <si>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</si>
  <si>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</si>
  <si>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</si>
  <si>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</si>
  <si>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</si>
  <si>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</si>
  <si>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</si>
  <si>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</si>
  <si>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</si>
  <si>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</si>
  <si>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</si>
  <si>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</si>
  <si>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</si>
  <si>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</si>
  <si>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</si>
  <si>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>附表6</t>
  </si>
  <si>
    <t>一般公共预算基本支出情况表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</si>
  <si>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</si>
  <si>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</si>
  <si>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</si>
  <si>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</si>
  <si>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</si>
  <si>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</si>
  <si>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</si>
  <si>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</si>
  <si>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</si>
  <si>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</si>
  <si>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</si>
  <si>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</si>
  <si>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</si>
  <si>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</si>
  <si>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</si>
  <si>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</si>
  <si>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</si>
  <si>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</si>
  <si>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</si>
  <si>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</si>
  <si>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</si>
  <si>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</si>
  <si>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</si>
  <si>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</si>
  <si>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</si>
  <si>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</si>
  <si>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</si>
  <si>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天津市药品检验研究院武清药品检验所</t>
  </si>
  <si>
    <t>天津市药品检验研究院武清药品检验所</t>
  </si>
  <si>
    <t>一般公共服务支出</t>
  </si>
  <si>
    <t>市场监督管理事务</t>
  </si>
  <si>
    <t>事业运行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</si>
  <si>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</si>
  <si>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</si>
  <si>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</si>
  <si>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</si>
  <si>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卫生健康支出</t>
  </si>
  <si>
    <t>行政事业单位医疗</t>
  </si>
  <si>
    <t>事业单位医疗</t>
  </si>
  <si>
    <t>其他行政事业单位医疗支出</t>
  </si>
  <si>
    <t>2101102</t>
  </si>
  <si>
    <t>2101199</t>
  </si>
  <si>
    <t>药品事务</t>
  </si>
  <si>
    <t>科目编码</t>
  </si>
  <si>
    <t>科目名称</t>
  </si>
  <si>
    <t>合计</t>
  </si>
  <si>
    <t>基本支出</t>
  </si>
  <si>
    <t>项目支出</t>
  </si>
  <si>
    <t>人员经费</t>
  </si>
  <si>
    <t>公用经费</t>
  </si>
  <si>
    <t>部门预算支出经济分类</t>
  </si>
  <si>
    <t>本年一般公共预算基本支出</t>
  </si>
  <si>
    <t>工资福利支出</t>
  </si>
  <si>
    <t>基本工资</t>
  </si>
  <si>
    <t>津贴补贴</t>
  </si>
  <si>
    <t>绩效工资</t>
  </si>
  <si>
    <t>机关事业单位基本养老保险缴费</t>
  </si>
  <si>
    <t>职业年金缴费</t>
  </si>
  <si>
    <t>职工基本医疗保险缴费</t>
  </si>
  <si>
    <t>住房公积金</t>
  </si>
  <si>
    <t>医疗费</t>
  </si>
  <si>
    <t>其他工资福利支出</t>
  </si>
  <si>
    <t>商品和服务支出</t>
  </si>
  <si>
    <t>差旅费</t>
  </si>
  <si>
    <t>劳务费</t>
  </si>
  <si>
    <t>工会经费</t>
  </si>
  <si>
    <t>福利费</t>
  </si>
  <si>
    <t>公务用车运行维护费</t>
  </si>
  <si>
    <t>对个人和家庭的补助</t>
  </si>
  <si>
    <t>退休费</t>
  </si>
  <si>
    <t>生活补助</t>
  </si>
  <si>
    <t>医疗费补助</t>
  </si>
  <si>
    <t>手续费</t>
  </si>
  <si>
    <t>取暖费</t>
  </si>
  <si>
    <t>物业管理费</t>
  </si>
  <si>
    <t>其他商品和服务支出</t>
  </si>
  <si>
    <t>本单位政府性基金预算支出情况表空表</t>
  </si>
  <si>
    <t>本单位国有资本经营预算支出情况表空表</t>
  </si>
  <si>
    <t>2024年药品监督抽验-市抽</t>
  </si>
  <si>
    <t>特定目标类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</si>
</sst>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_-* #,##0.00&quot;$&quot;_-;\-* #,##0.00&quot;$&quot;_-;_-* &quot;-&quot;??&quot;$&quot;_-;_-@_-"/>
    <numFmt numFmtId="178" formatCode="#,##0;\(#,##0\)"/>
    <numFmt numFmtId="179" formatCode="0.0"/>
    <numFmt numFmtId="180" formatCode="_(&quot;$&quot;* #,##0.00_);_(&quot;$&quot;* \(#,##0.00\);_(&quot;$&quot;* &quot;-&quot;??_);_(@_)"/>
    <numFmt numFmtId="181" formatCode="0;_琀"/>
    <numFmt numFmtId="182" formatCode="_-&quot;$&quot;* #,##0_-;\-&quot;$&quot;* #,##0_-;_-&quot;$&quot;* &quot;-&quot;_-;_-@_-"/>
    <numFmt numFmtId="183" formatCode="#,##0;\-#,##0;&quot;-&quot;"/>
    <numFmt numFmtId="184" formatCode="\$#,##0.00;\(\$#,##0.00\)"/>
    <numFmt numFmtId="185" formatCode="_-* #,##0.00_$_-;\-* #,##0.00_$_-;_-* &quot;-&quot;??_$_-;_-@_-"/>
    <numFmt numFmtId="186" formatCode="yyyy&quot;年&quot;m&quot;月&quot;d&quot;日&quot;;@"/>
    <numFmt numFmtId="187" formatCode="\$#,##0;\(\$#,##0\)"/>
    <numFmt numFmtId="188" formatCode="_-* #,##0&quot;$&quot;_-;\-* #,##0&quot;$&quot;_-;_-* &quot;-&quot;&quot;$&quot;_-;_-@_-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0_ "/>
    <numFmt numFmtId="196" formatCode="0.0_ "/>
    <numFmt numFmtId="197" formatCode="#,##0.00_ "/>
  </numFmts>
  <fonts count="71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17"/>
      <name val="楷体_GB2312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0.5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1"/>
      <name val="楷体_GB2312"/>
      <family val="3"/>
    </font>
    <font>
      <sz val="11"/>
      <color indexed="62"/>
      <name val="宋体"/>
      <family val="0"/>
    </font>
    <font>
      <b/>
      <sz val="10"/>
      <name val="MS Sans Serif"/>
      <family val="2"/>
    </font>
    <font>
      <sz val="12"/>
      <name val="官帕眉"/>
      <family val="3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sz val="11"/>
      <color indexed="42"/>
      <name val="宋体"/>
      <family val="0"/>
    </font>
    <font>
      <sz val="12"/>
      <name val="Arial"/>
      <family val="2"/>
    </font>
    <font>
      <sz val="11"/>
      <color indexed="60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2"/>
      <name val="Courier"/>
      <family val="3"/>
    </font>
    <font>
      <sz val="12"/>
      <color indexed="20"/>
      <name val="楷体_GB2312"/>
      <family val="3"/>
    </font>
    <font>
      <sz val="12"/>
      <name val="바탕체"/>
      <family val="3"/>
    </font>
    <font>
      <sz val="10.5"/>
      <color indexed="20"/>
      <name val="宋体"/>
      <family val="0"/>
    </font>
    <font>
      <i/>
      <sz val="11"/>
      <color indexed="23"/>
      <name val="宋体"/>
      <family val="0"/>
    </font>
    <font>
      <sz val="7"/>
      <name val="Small Fonts"/>
      <family val="2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sz val="11"/>
      <name val="ＭＳ Ｐゴシック"/>
      <family val="2"/>
    </font>
    <font>
      <b/>
      <sz val="11"/>
      <color indexed="63"/>
      <name val="宋体"/>
      <family val="0"/>
    </font>
    <font>
      <b/>
      <sz val="12"/>
      <name val="Arial"/>
      <family val="2"/>
    </font>
    <font>
      <sz val="12"/>
      <name val="Helv"/>
      <family val="2"/>
    </font>
    <font>
      <b/>
      <sz val="18"/>
      <name val="Arial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9"/>
      <color indexed="17"/>
      <name val="宋体"/>
      <family val="0"/>
    </font>
    <font>
      <sz val="8"/>
      <name val="Times New Roman"/>
      <family val="1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63"/>
      <name val="Calibri"/>
      <family val="2"/>
    </font>
    <font>
      <sz val="11"/>
      <color indexed="63"/>
      <name val="宋体"/>
      <family val="0"/>
    </font>
    <font>
      <sz val="12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1" fillId="7" borderId="0" applyNumberFormat="0" applyBorder="0" applyAlignment="0" applyProtection="0"/>
    <xf numFmtId="183" fontId="35" fillId="0" borderId="0" applyFill="0" applyBorder="0" applyAlignment="0">
      <protection/>
    </xf>
    <xf numFmtId="0" fontId="36" fillId="2" borderId="1" applyNumberFormat="0" applyAlignment="0" applyProtection="0"/>
    <xf numFmtId="0" fontId="62" fillId="36" borderId="2" applyNumberFormat="0" applyAlignment="0" applyProtection="0"/>
    <xf numFmtId="0" fontId="25" fillId="0" borderId="0" applyProtection="0">
      <alignment vertical="center"/>
    </xf>
    <xf numFmtId="41" fontId="15" fillId="0" borderId="0" applyFont="0" applyFill="0" applyBorder="0" applyAlignment="0" applyProtection="0"/>
    <xf numFmtId="178" fontId="29" fillId="0" borderId="0">
      <alignment/>
      <protection/>
    </xf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4" fontId="29" fillId="0" borderId="0">
      <alignment/>
      <protection/>
    </xf>
    <xf numFmtId="0" fontId="31" fillId="0" borderId="0" applyProtection="0">
      <alignment/>
    </xf>
    <xf numFmtId="187" fontId="29" fillId="0" borderId="0">
      <alignment/>
      <protection/>
    </xf>
    <xf numFmtId="0" fontId="41" fillId="0" borderId="0" applyNumberFormat="0" applyFill="0" applyBorder="0" applyAlignment="0" applyProtection="0"/>
    <xf numFmtId="2" fontId="31" fillId="0" borderId="0" applyProtection="0">
      <alignment/>
    </xf>
    <xf numFmtId="0" fontId="10" fillId="8" borderId="0" applyNumberFormat="0" applyBorder="0" applyAlignment="0" applyProtection="0"/>
    <xf numFmtId="38" fontId="56" fillId="10" borderId="0" applyNumberFormat="0" applyBorder="0" applyAlignment="0" applyProtection="0"/>
    <xf numFmtId="0" fontId="50" fillId="0" borderId="3" applyNumberFormat="0" applyAlignment="0" applyProtection="0"/>
    <xf numFmtId="0" fontId="50" fillId="0" borderId="4">
      <alignment horizontal="left" vertical="center"/>
      <protection/>
    </xf>
    <xf numFmtId="0" fontId="19" fillId="0" borderId="5" applyNumberFormat="0" applyFill="0" applyAlignment="0" applyProtection="0"/>
    <xf numFmtId="0" fontId="61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2" fillId="0" borderId="0" applyProtection="0">
      <alignment/>
    </xf>
    <xf numFmtId="0" fontId="50" fillId="0" borderId="0" applyProtection="0">
      <alignment/>
    </xf>
    <xf numFmtId="0" fontId="24" fillId="3" borderId="1" applyNumberFormat="0" applyAlignment="0" applyProtection="0"/>
    <xf numFmtId="10" fontId="56" fillId="2" borderId="8" applyNumberFormat="0" applyBorder="0" applyAlignment="0" applyProtection="0"/>
    <xf numFmtId="0" fontId="24" fillId="3" borderId="1" applyNumberFormat="0" applyAlignment="0" applyProtection="0"/>
    <xf numFmtId="0" fontId="57" fillId="0" borderId="9" applyNumberFormat="0" applyFill="0" applyAlignment="0" applyProtection="0"/>
    <xf numFmtId="0" fontId="32" fillId="12" borderId="0" applyNumberFormat="0" applyBorder="0" applyAlignment="0" applyProtection="0"/>
    <xf numFmtId="37" fontId="42" fillId="0" borderId="0">
      <alignment/>
      <protection/>
    </xf>
    <xf numFmtId="0" fontId="51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18" fillId="4" borderId="10" applyNumberFormat="0" applyFont="0" applyAlignment="0" applyProtection="0"/>
    <xf numFmtId="0" fontId="49" fillId="2" borderId="11" applyNumberFormat="0" applyAlignment="0" applyProtection="0"/>
    <xf numFmtId="10" fontId="15" fillId="0" borderId="0" applyFont="0" applyFill="0" applyBorder="0" applyAlignment="0" applyProtection="0"/>
    <xf numFmtId="1" fontId="15" fillId="0" borderId="0">
      <alignment/>
      <protection/>
    </xf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12" applyProtection="0">
      <alignment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>
      <alignment horizontal="centerContinuous" vertical="center"/>
      <protection/>
    </xf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9" borderId="0" applyNumberFormat="0" applyBorder="0" applyAlignment="0" applyProtection="0"/>
    <xf numFmtId="0" fontId="40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Protection="0">
      <alignment vertical="center"/>
    </xf>
    <xf numFmtId="0" fontId="4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45" fillId="30" borderId="0" applyNumberFormat="0" applyBorder="0" applyAlignment="0" applyProtection="0"/>
    <xf numFmtId="0" fontId="40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40" fillId="9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45" fillId="30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8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5" borderId="0" applyNumberFormat="0" applyBorder="0" applyAlignment="0" applyProtection="0"/>
    <xf numFmtId="0" fontId="2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Protection="0">
      <alignment vertical="center"/>
    </xf>
    <xf numFmtId="0" fontId="5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3" fillId="37" borderId="0" applyNumberFormat="0" applyBorder="0" applyAlignment="0" applyProtection="0"/>
    <xf numFmtId="0" fontId="2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44" fontId="0" fillId="0" borderId="0" applyFont="0" applyFill="0" applyBorder="0" applyAlignment="0" applyProtection="0"/>
    <xf numFmtId="186" fontId="4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43" fillId="36" borderId="2" applyNumberFormat="0" applyAlignment="0" applyProtection="0"/>
    <xf numFmtId="0" fontId="43" fillId="36" borderId="2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176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8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29" fillId="0" borderId="0">
      <alignment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1" fontId="4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>
      <alignment/>
      <protection/>
    </xf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49" fillId="10" borderId="11" applyNumberFormat="0" applyAlignment="0" applyProtection="0"/>
    <xf numFmtId="0" fontId="49" fillId="10" borderId="1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1" fontId="1" fillId="0" borderId="8">
      <alignment vertical="center"/>
      <protection locked="0"/>
    </xf>
    <xf numFmtId="0" fontId="37" fillId="0" borderId="0">
      <alignment/>
      <protection/>
    </xf>
    <xf numFmtId="179" fontId="1" fillId="0" borderId="8">
      <alignment vertical="center"/>
      <protection locked="0"/>
    </xf>
    <xf numFmtId="0" fontId="15" fillId="0" borderId="0">
      <alignment/>
      <protection/>
    </xf>
    <xf numFmtId="0" fontId="69" fillId="0" borderId="0" applyNumberFormat="0" applyFill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9" fillId="0" borderId="0">
      <alignment/>
      <protection/>
    </xf>
  </cellStyleXfs>
  <cellXfs count="123">
    <xf numFmtId="0" fontId="0" fillId="0" borderId="0" xfId="0" applyAlignment="1">
      <alignment/>
    </xf>
    <xf numFmtId="0" fontId="2" fillId="0" borderId="0" xfId="469" applyFont="1">
      <alignment/>
      <protection/>
    </xf>
    <xf numFmtId="0" fontId="0" fillId="0" borderId="0" xfId="469">
      <alignment/>
      <protection/>
    </xf>
    <xf numFmtId="0" fontId="3" fillId="0" borderId="0" xfId="469" applyFont="1" applyAlignment="1">
      <alignment/>
      <protection/>
    </xf>
    <xf numFmtId="0" fontId="4" fillId="0" borderId="0" xfId="487" applyFont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487">
      <alignment/>
      <protection/>
    </xf>
    <xf numFmtId="0" fontId="4" fillId="0" borderId="0" xfId="487" applyFont="1" applyAlignment="1">
      <alignment vertical="center"/>
      <protection/>
    </xf>
    <xf numFmtId="0" fontId="5" fillId="0" borderId="0" xfId="487" applyFont="1">
      <alignment/>
      <protection/>
    </xf>
    <xf numFmtId="0" fontId="5" fillId="0" borderId="8" xfId="487" applyFont="1" applyBorder="1" applyAlignment="1">
      <alignment horizontal="center" vertical="center" wrapText="1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0" xfId="487" applyFont="1" applyAlignment="1">
      <alignment vertical="center"/>
      <protection/>
    </xf>
    <xf numFmtId="0" fontId="5" fillId="0" borderId="0" xfId="487" applyFont="1" applyAlignment="1">
      <alignment horizontal="right"/>
      <protection/>
    </xf>
    <xf numFmtId="0" fontId="2" fillId="0" borderId="0" xfId="487" applyBorder="1">
      <alignment/>
      <protection/>
    </xf>
    <xf numFmtId="0" fontId="5" fillId="0" borderId="0" xfId="487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top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8" fillId="0" borderId="8" xfId="474" applyNumberFormat="1" applyFont="1" applyFill="1" applyBorder="1" applyAlignment="1">
      <alignment horizontal="left" vertical="center"/>
      <protection/>
    </xf>
    <xf numFmtId="192" fontId="70" fillId="0" borderId="8" xfId="476" applyNumberFormat="1" applyFont="1" applyFill="1" applyBorder="1" applyAlignment="1">
      <alignment horizontal="left" vertical="center"/>
      <protection/>
    </xf>
    <xf numFmtId="190" fontId="2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Alignment="1">
      <alignment horizontal="centerContinuous" vertical="top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0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7" fillId="0" borderId="0" xfId="0" applyNumberFormat="1" applyFont="1" applyFill="1" applyAlignment="1" applyProtection="1">
      <alignment horizontal="right" vertical="top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3" fontId="7" fillId="0" borderId="8" xfId="0" applyNumberFormat="1" applyFont="1" applyFill="1" applyBorder="1" applyAlignment="1">
      <alignment vertical="center"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3" fontId="0" fillId="0" borderId="17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>
      <alignment horizontal="left" vertical="center"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8" xfId="0" applyNumberFormat="1" applyFont="1" applyFill="1" applyBorder="1" applyAlignment="1">
      <alignment horizontal="center" vertical="center" wrapText="1"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193" fontId="7" fillId="0" borderId="8" xfId="0" applyNumberFormat="1" applyFont="1" applyFill="1" applyBorder="1" applyAlignment="1">
      <alignment horizontal="center" vertical="center"/>
    </xf>
    <xf numFmtId="190" fontId="2" fillId="0" borderId="8" xfId="0" applyNumberFormat="1" applyFont="1" applyFill="1" applyBorder="1" applyAlignment="1" applyProtection="1">
      <alignment horizontal="center" vertical="center" wrapText="1"/>
      <protection/>
    </xf>
    <xf numFmtId="196" fontId="2" fillId="0" borderId="8" xfId="0" applyNumberFormat="1" applyFont="1" applyFill="1" applyBorder="1" applyAlignment="1">
      <alignment horizontal="center" vertical="center" wrapText="1"/>
    </xf>
    <xf numFmtId="193" fontId="2" fillId="0" borderId="8" xfId="0" applyNumberFormat="1" applyFont="1" applyFill="1" applyBorder="1" applyAlignment="1">
      <alignment horizontal="center" vertical="center"/>
    </xf>
    <xf numFmtId="0" fontId="65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63" fillId="0" borderId="8" xfId="0" applyFont="1" applyBorder="1" applyAlignment="1">
      <alignment horizontal="left" vertical="center"/>
    </xf>
    <xf numFmtId="0" fontId="65" fillId="0" borderId="8" xfId="0" applyFont="1" applyBorder="1" applyAlignment="1">
      <alignment horizontal="left" vertical="center"/>
    </xf>
    <xf numFmtId="0" fontId="64" fillId="0" borderId="8" xfId="0" applyFont="1" applyBorder="1" applyAlignment="1">
      <alignment horizontal="left" vertical="center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0" fontId="1" fillId="0" borderId="8" xfId="0" applyFont="1" applyBorder="1" applyAlignment="1">
      <alignment horizontal="left" vertical="center"/>
    </xf>
    <xf numFmtId="197" fontId="2" fillId="0" borderId="8" xfId="0" applyNumberFormat="1" applyFont="1" applyBorder="1" applyAlignment="1">
      <alignment horizontal="right" vertical="center"/>
    </xf>
    <xf numFmtId="197" fontId="65" fillId="0" borderId="8" xfId="0" applyNumberFormat="1" applyFont="1" applyBorder="1" applyAlignment="1">
      <alignment horizontal="right" vertical="center"/>
    </xf>
    <xf numFmtId="0" fontId="2" fillId="0" borderId="8" xfId="469" applyFont="1" applyBorder="1" applyAlignment="1">
      <alignment vertical="center"/>
      <protection/>
    </xf>
    <xf numFmtId="0" fontId="2" fillId="0" borderId="8" xfId="469" applyFont="1" applyBorder="1">
      <alignment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wrapText="1"/>
      <protection/>
    </xf>
    <xf numFmtId="0" fontId="2" fillId="0" borderId="8" xfId="469" applyFont="1" applyBorder="1" applyAlignment="1">
      <alignment vertical="center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19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487" applyFont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 vertical="center"/>
    </xf>
    <xf numFmtId="0" fontId="5" fillId="0" borderId="0" xfId="487" applyFont="1" applyBorder="1" applyAlignment="1">
      <alignment horizontal="right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核定" xfId="539"/>
    <cellStyle name="好_2008年支出调整" xfId="540"/>
    <cellStyle name="好_2008年支出调整_财力性转移支付2010年预算参考数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行政(燃修费)" xfId="598"/>
    <cellStyle name="好_行政(燃修费)_不含人员经费系数" xfId="599"/>
    <cellStyle name="好_行政(燃修费)_不含人员经费系数_财力性转移支付2010年预算参考数" xfId="600"/>
    <cellStyle name="好_行政(燃修费)_财力性转移支付2010年预算参考数" xfId="601"/>
    <cellStyle name="好_行政(燃修费)_民生政策最低支出需求" xfId="602"/>
    <cellStyle name="好_行政(燃修费)_民生政策最低支出需求_财力性转移支付2010年预算参考数" xfId="603"/>
    <cellStyle name="好_行政(燃修费)_县市旗测算-新科目（含人口规模效应）" xfId="604"/>
    <cellStyle name="好_行政(燃修费)_县市旗测算-新科目（含人口规模效应）_财力性转移支付2010年预算参考数" xfId="605"/>
    <cellStyle name="好_行政（人员）" xfId="606"/>
    <cellStyle name="好_行政（人员）_不含人员经费系数" xfId="607"/>
    <cellStyle name="好_行政（人员）_不含人员经费系数_财力性转移支付2010年预算参考数" xfId="608"/>
    <cellStyle name="好_行政（人员）_财力性转移支付2010年预算参考数" xfId="609"/>
    <cellStyle name="好_行政（人员）_民生政策最低支出需求" xfId="610"/>
    <cellStyle name="好_行政（人员）_民生政策最低支出需求_财力性转移支付2010年预算参考数" xfId="611"/>
    <cellStyle name="好_行政（人员）_县市旗测算-新科目（含人口规模效应）" xfId="612"/>
    <cellStyle name="好_行政（人员）_县市旗测算-新科目（含人口规模效应）_财力性转移支付2010年预算参考数" xfId="613"/>
    <cellStyle name="好_行政公检法测算" xfId="614"/>
    <cellStyle name="好_行政公检法测算_不含人员经费系数" xfId="615"/>
    <cellStyle name="好_行政公检法测算_不含人员经费系数_财力性转移支付2010年预算参考数" xfId="616"/>
    <cellStyle name="好_行政公检法测算_财力性转移支付2010年预算参考数" xfId="617"/>
    <cellStyle name="好_行政公检法测算_民生政策最低支出需求" xfId="618"/>
    <cellStyle name="好_行政公检法测算_民生政策最低支出需求_财力性转移支付2010年预算参考数" xfId="619"/>
    <cellStyle name="好_行政公检法测算_县市旗测算-新科目（含人口规模效应）" xfId="620"/>
    <cellStyle name="好_行政公检法测算_县市旗测算-新科目（含人口规模效应）_财力性转移支付2010年预算参考数" xfId="621"/>
    <cellStyle name="好_河南 缺口县区测算(地方填报)" xfId="622"/>
    <cellStyle name="好_河南 缺口县区测算(地方填报)_财力性转移支付2010年预算参考数" xfId="623"/>
    <cellStyle name="好_河南 缺口县区测算(地方填报白)" xfId="624"/>
    <cellStyle name="好_河南 缺口县区测算(地方填报白)_财力性转移支付2010年预算参考数" xfId="625"/>
    <cellStyle name="好_核定人数对比" xfId="626"/>
    <cellStyle name="好_核定人数对比_财力性转移支付2010年预算参考数" xfId="627"/>
    <cellStyle name="好_核定人数下发表" xfId="628"/>
    <cellStyle name="好_核定人数下发表_财力性转移支付2010年预算参考数" xfId="629"/>
    <cellStyle name="好_汇总" xfId="630"/>
    <cellStyle name="好_汇总_财力性转移支付2010年预算参考数" xfId="631"/>
    <cellStyle name="好_汇总表" xfId="632"/>
    <cellStyle name="好_汇总表_财力性转移支付2010年预算参考数" xfId="633"/>
    <cellStyle name="好_汇总表4" xfId="634"/>
    <cellStyle name="好_汇总表4_财力性转移支付2010年预算参考数" xfId="635"/>
    <cellStyle name="好_汇总表提前告知区县" xfId="636"/>
    <cellStyle name="好_汇总-县级财政报表附表" xfId="637"/>
    <cellStyle name="好_检验表" xfId="638"/>
    <cellStyle name="好_检验表（调整后）" xfId="639"/>
    <cellStyle name="好_教育(按照总人口测算）—20080416" xfId="640"/>
    <cellStyle name="好_教育(按照总人口测算）—20080416_不含人员经费系数" xfId="641"/>
    <cellStyle name="好_教育(按照总人口测算）—20080416_不含人员经费系数_财力性转移支付2010年预算参考数" xfId="642"/>
    <cellStyle name="好_教育(按照总人口测算）—20080416_财力性转移支付2010年预算参考数" xfId="643"/>
    <cellStyle name="好_教育(按照总人口测算）—20080416_民生政策最低支出需求" xfId="644"/>
    <cellStyle name="好_教育(按照总人口测算）—20080416_民生政策最低支出需求_财力性转移支付2010年预算参考数" xfId="645"/>
    <cellStyle name="好_教育(按照总人口测算）—20080416_县市旗测算-新科目（含人口规模效应）" xfId="646"/>
    <cellStyle name="好_教育(按照总人口测算）—20080416_县市旗测算-新科目（含人口规模效应）_财力性转移支付2010年预算参考数" xfId="647"/>
    <cellStyle name="好_丽江汇总" xfId="648"/>
    <cellStyle name="好_民生政策最低支出需求" xfId="649"/>
    <cellStyle name="好_民生政策最低支出需求_财力性转移支付2010年预算参考数" xfId="650"/>
    <cellStyle name="好_农林水和城市维护标准支出20080505－县区合计" xfId="651"/>
    <cellStyle name="好_农林水和城市维护标准支出20080505－县区合计_不含人员经费系数" xfId="652"/>
    <cellStyle name="好_农林水和城市维护标准支出20080505－县区合计_不含人员经费系数_财力性转移支付2010年预算参考数" xfId="653"/>
    <cellStyle name="好_农林水和城市维护标准支出20080505－县区合计_财力性转移支付2010年预算参考数" xfId="654"/>
    <cellStyle name="好_农林水和城市维护标准支出20080505－县区合计_民生政策最低支出需求" xfId="655"/>
    <cellStyle name="好_农林水和城市维护标准支出20080505－县区合计_民生政策最低支出需求_财力性转移支付2010年预算参考数" xfId="656"/>
    <cellStyle name="好_农林水和城市维护标准支出20080505－县区合计_县市旗测算-新科目（含人口规模效应）" xfId="657"/>
    <cellStyle name="好_农林水和城市维护标准支出20080505－县区合计_县市旗测算-新科目（含人口规模效应）_财力性转移支付2010年预算参考数" xfId="658"/>
    <cellStyle name="好_平邑" xfId="659"/>
    <cellStyle name="好_平邑_财力性转移支付2010年预算参考数" xfId="660"/>
    <cellStyle name="好_其他部门(按照总人口测算）—20080416" xfId="661"/>
    <cellStyle name="好_其他部门(按照总人口测算）—20080416_不含人员经费系数" xfId="662"/>
    <cellStyle name="好_其他部门(按照总人口测算）—20080416_不含人员经费系数_财力性转移支付2010年预算参考数" xfId="663"/>
    <cellStyle name="好_其他部门(按照总人口测算）—20080416_财力性转移支付2010年预算参考数" xfId="664"/>
    <cellStyle name="好_其他部门(按照总人口测算）—20080416_民生政策最低支出需求" xfId="665"/>
    <cellStyle name="好_其他部门(按照总人口测算）—20080416_民生政策最低支出需求_财力性转移支付2010年预算参考数" xfId="666"/>
    <cellStyle name="好_其他部门(按照总人口测算）—20080416_县市旗测算-新科目（含人口规模效应）" xfId="667"/>
    <cellStyle name="好_其他部门(按照总人口测算）—20080416_县市旗测算-新科目（含人口规模效应）_财力性转移支付2010年预算参考数" xfId="668"/>
    <cellStyle name="好_青海 缺口县区测算(地方填报)" xfId="669"/>
    <cellStyle name="好_青海 缺口县区测算(地方填报)_财力性转移支付2010年预算参考数" xfId="670"/>
    <cellStyle name="好_缺口县区测算" xfId="671"/>
    <cellStyle name="好_缺口县区测算（11.13）" xfId="672"/>
    <cellStyle name="好_缺口县区测算（11.13）_财力性转移支付2010年预算参考数" xfId="673"/>
    <cellStyle name="好_缺口县区测算(按2007支出增长25%测算)" xfId="674"/>
    <cellStyle name="好_缺口县区测算(按2007支出增长25%测算)_财力性转移支付2010年预算参考数" xfId="675"/>
    <cellStyle name="好_缺口县区测算(按核定人数)" xfId="676"/>
    <cellStyle name="好_缺口县区测算(按核定人数)_财力性转移支付2010年预算参考数" xfId="677"/>
    <cellStyle name="好_缺口县区测算(财政部标准)" xfId="678"/>
    <cellStyle name="好_缺口县区测算(财政部标准)_财力性转移支付2010年预算参考数" xfId="679"/>
    <cellStyle name="好_缺口县区测算_财力性转移支付2010年预算参考数" xfId="680"/>
    <cellStyle name="好_人员工资和公用经费" xfId="681"/>
    <cellStyle name="好_人员工资和公用经费_财力性转移支付2010年预算参考数" xfId="682"/>
    <cellStyle name="好_人员工资和公用经费2" xfId="683"/>
    <cellStyle name="好_人员工资和公用经费2_财力性转移支付2010年预算参考数" xfId="684"/>
    <cellStyle name="好_人员工资和公用经费3" xfId="685"/>
    <cellStyle name="好_人员工资和公用经费3_财力性转移支付2010年预算参考数" xfId="686"/>
    <cellStyle name="好_山东省民生支出标准" xfId="687"/>
    <cellStyle name="好_山东省民生支出标准_财力性转移支付2010年预算参考数" xfId="688"/>
    <cellStyle name="好_社保处下达区县2015年指标（第二批）" xfId="689"/>
    <cellStyle name="好_市辖区测算20080510" xfId="690"/>
    <cellStyle name="好_市辖区测算20080510_不含人员经费系数" xfId="691"/>
    <cellStyle name="好_市辖区测算20080510_不含人员经费系数_财力性转移支付2010年预算参考数" xfId="692"/>
    <cellStyle name="好_市辖区测算20080510_财力性转移支付2010年预算参考数" xfId="693"/>
    <cellStyle name="好_市辖区测算20080510_民生政策最低支出需求" xfId="694"/>
    <cellStyle name="好_市辖区测算20080510_民生政策最低支出需求_财力性转移支付2010年预算参考数" xfId="695"/>
    <cellStyle name="好_市辖区测算20080510_县市旗测算-新科目（含人口规模效应）" xfId="696"/>
    <cellStyle name="好_市辖区测算20080510_县市旗测算-新科目（含人口规模效应）_财力性转移支付2010年预算参考数" xfId="697"/>
    <cellStyle name="好_市辖区测算-新科目（20080626）" xfId="698"/>
    <cellStyle name="好_市辖区测算-新科目（20080626）_不含人员经费系数" xfId="699"/>
    <cellStyle name="好_市辖区测算-新科目（20080626）_不含人员经费系数_财力性转移支付2010年预算参考数" xfId="700"/>
    <cellStyle name="好_市辖区测算-新科目（20080626）_财力性转移支付2010年预算参考数" xfId="701"/>
    <cellStyle name="好_市辖区测算-新科目（20080626）_民生政策最低支出需求" xfId="702"/>
    <cellStyle name="好_市辖区测算-新科目（20080626）_民生政策最低支出需求_财力性转移支付2010年预算参考数" xfId="703"/>
    <cellStyle name="好_市辖区测算-新科目（20080626）_县市旗测算-新科目（含人口规模效应）" xfId="704"/>
    <cellStyle name="好_市辖区测算-新科目（20080626）_县市旗测算-新科目（含人口规模效应）_财力性转移支付2010年预算参考数" xfId="705"/>
    <cellStyle name="好_数据--基础数据--预算组--2015年人代会预算部分--2015.01.20--人代会前第6稿--按姚局意见改--调市级项级明细" xfId="706"/>
    <cellStyle name="好_数据--基础数据--预算组--2015年人代会预算部分--2015.01.20--人代会前第6稿--按姚局意见改--调市级项级明细_区县政府预算公开整改--表" xfId="707"/>
    <cellStyle name="好_同德" xfId="708"/>
    <cellStyle name="好_同德_财力性转移支付2010年预算参考数" xfId="709"/>
    <cellStyle name="好_危改资金测算" xfId="710"/>
    <cellStyle name="好_危改资金测算_财力性转移支付2010年预算参考数" xfId="711"/>
    <cellStyle name="好_卫生(按照总人口测算）—20080416" xfId="712"/>
    <cellStyle name="好_卫生(按照总人口测算）—20080416_不含人员经费系数" xfId="713"/>
    <cellStyle name="好_卫生(按照总人口测算）—20080416_不含人员经费系数_财力性转移支付2010年预算参考数" xfId="714"/>
    <cellStyle name="好_卫生(按照总人口测算）—20080416_财力性转移支付2010年预算参考数" xfId="715"/>
    <cellStyle name="好_卫生(按照总人口测算）—20080416_民生政策最低支出需求" xfId="716"/>
    <cellStyle name="好_卫生(按照总人口测算）—20080416_民生政策最低支出需求_财力性转移支付2010年预算参考数" xfId="717"/>
    <cellStyle name="好_卫生(按照总人口测算）—20080416_县市旗测算-新科目（含人口规模效应）" xfId="718"/>
    <cellStyle name="好_卫生(按照总人口测算）—20080416_县市旗测算-新科目（含人口规模效应）_财力性转移支付2010年预算参考数" xfId="719"/>
    <cellStyle name="好_卫生部门" xfId="720"/>
    <cellStyle name="好_卫生部门_财力性转移支付2010年预算参考数" xfId="721"/>
    <cellStyle name="好_文体广播部门" xfId="722"/>
    <cellStyle name="好_文体广播事业(按照总人口测算）—20080416" xfId="723"/>
    <cellStyle name="好_文体广播事业(按照总人口测算）—20080416_不含人员经费系数" xfId="724"/>
    <cellStyle name="好_文体广播事业(按照总人口测算）—20080416_不含人员经费系数_财力性转移支付2010年预算参考数" xfId="725"/>
    <cellStyle name="好_文体广播事业(按照总人口测算）—20080416_财力性转移支付2010年预算参考数" xfId="726"/>
    <cellStyle name="好_文体广播事业(按照总人口测算）—20080416_民生政策最低支出需求" xfId="727"/>
    <cellStyle name="好_文体广播事业(按照总人口测算）—20080416_民生政策最低支出需求_财力性转移支付2010年预算参考数" xfId="728"/>
    <cellStyle name="好_文体广播事业(按照总人口测算）—20080416_县市旗测算-新科目（含人口规模效应）" xfId="729"/>
    <cellStyle name="好_文体广播事业(按照总人口测算）—20080416_县市旗测算-新科目（含人口规模效应）_财力性转移支付2010年预算参考数" xfId="730"/>
    <cellStyle name="好_县区合并测算20080421" xfId="731"/>
    <cellStyle name="好_县区合并测算20080421_不含人员经费系数" xfId="732"/>
    <cellStyle name="好_县区合并测算20080421_不含人员经费系数_财力性转移支付2010年预算参考数" xfId="733"/>
    <cellStyle name="好_县区合并测算20080421_财力性转移支付2010年预算参考数" xfId="734"/>
    <cellStyle name="好_县区合并测算20080421_民生政策最低支出需求" xfId="735"/>
    <cellStyle name="好_县区合并测算20080421_民生政策最低支出需求_财力性转移支付2010年预算参考数" xfId="736"/>
    <cellStyle name="好_县区合并测算20080421_县市旗测算-新科目（含人口规模效应）" xfId="737"/>
    <cellStyle name="好_县区合并测算20080421_县市旗测算-新科目（含人口规模效应）_财力性转移支付2010年预算参考数" xfId="738"/>
    <cellStyle name="好_县区合并测算20080423(按照各省比重）" xfId="739"/>
    <cellStyle name="好_县区合并测算20080423(按照各省比重）_不含人员经费系数" xfId="740"/>
    <cellStyle name="好_县区合并测算20080423(按照各省比重）_不含人员经费系数_财力性转移支付2010年预算参考数" xfId="741"/>
    <cellStyle name="好_县区合并测算20080423(按照各省比重）_财力性转移支付2010年预算参考数" xfId="742"/>
    <cellStyle name="好_县区合并测算20080423(按照各省比重）_民生政策最低支出需求" xfId="743"/>
    <cellStyle name="好_县区合并测算20080423(按照各省比重）_民生政策最低支出需求_财力性转移支付2010年预算参考数" xfId="744"/>
    <cellStyle name="好_县区合并测算20080423(按照各省比重）_县市旗测算-新科目（含人口规模效应）" xfId="745"/>
    <cellStyle name="好_县区合并测算20080423(按照各省比重）_县市旗测算-新科目（含人口规模效应）_财力性转移支付2010年预算参考数" xfId="746"/>
    <cellStyle name="好_县市旗测算20080508" xfId="747"/>
    <cellStyle name="好_县市旗测算20080508_不含人员经费系数" xfId="748"/>
    <cellStyle name="好_县市旗测算20080508_不含人员经费系数_财力性转移支付2010年预算参考数" xfId="749"/>
    <cellStyle name="好_县市旗测算20080508_财力性转移支付2010年预算参考数" xfId="750"/>
    <cellStyle name="好_县市旗测算20080508_民生政策最低支出需求" xfId="751"/>
    <cellStyle name="好_县市旗测算20080508_民生政策最低支出需求_财力性转移支付2010年预算参考数" xfId="752"/>
    <cellStyle name="好_县市旗测算20080508_县市旗测算-新科目（含人口规模效应）" xfId="753"/>
    <cellStyle name="好_县市旗测算20080508_县市旗测算-新科目（含人口规模效应）_财力性转移支付2010年预算参考数" xfId="754"/>
    <cellStyle name="好_县市旗测算-新科目（20080626）" xfId="755"/>
    <cellStyle name="好_县市旗测算-新科目（20080626）_不含人员经费系数" xfId="756"/>
    <cellStyle name="好_县市旗测算-新科目（20080626）_不含人员经费系数_财力性转移支付2010年预算参考数" xfId="757"/>
    <cellStyle name="好_县市旗测算-新科目（20080626）_财力性转移支付2010年预算参考数" xfId="758"/>
    <cellStyle name="好_县市旗测算-新科目（20080626）_民生政策最低支出需求" xfId="759"/>
    <cellStyle name="好_县市旗测算-新科目（20080626）_民生政策最低支出需求_财力性转移支付2010年预算参考数" xfId="760"/>
    <cellStyle name="好_县市旗测算-新科目（20080626）_县市旗测算-新科目（含人口规模效应）" xfId="761"/>
    <cellStyle name="好_县市旗测算-新科目（20080626）_县市旗测算-新科目（含人口规模效应）_财力性转移支付2010年预算参考数" xfId="762"/>
    <cellStyle name="好_县市旗测算-新科目（20080627）" xfId="763"/>
    <cellStyle name="好_县市旗测算-新科目（20080627）_不含人员经费系数" xfId="764"/>
    <cellStyle name="好_县市旗测算-新科目（20080627）_不含人员经费系数_财力性转移支付2010年预算参考数" xfId="765"/>
    <cellStyle name="好_县市旗测算-新科目（20080627）_财力性转移支付2010年预算参考数" xfId="766"/>
    <cellStyle name="好_县市旗测算-新科目（20080627）_民生政策最低支出需求" xfId="767"/>
    <cellStyle name="好_县市旗测算-新科目（20080627）_民生政策最低支出需求_财力性转移支付2010年预算参考数" xfId="768"/>
    <cellStyle name="好_县市旗测算-新科目（20080627）_县市旗测算-新科目（含人口规模效应）" xfId="769"/>
    <cellStyle name="好_县市旗测算-新科目（20080627）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" xfId="821"/>
    <cellStyle name="强调文字颜色 1 2" xfId="822"/>
    <cellStyle name="强调文字颜色 2" xfId="823"/>
    <cellStyle name="强调文字颜色 2 2" xfId="824"/>
    <cellStyle name="强调文字颜色 3" xfId="825"/>
    <cellStyle name="强调文字颜色 3 2" xfId="826"/>
    <cellStyle name="强调文字颜色 4" xfId="827"/>
    <cellStyle name="强调文字颜色 4 2" xfId="828"/>
    <cellStyle name="强调文字颜色 5" xfId="829"/>
    <cellStyle name="强调文字颜色 5 2" xfId="830"/>
    <cellStyle name="强调文字颜色 6" xfId="831"/>
    <cellStyle name="强调文字颜色 6 2" xfId="832"/>
    <cellStyle name="适中" xfId="833"/>
    <cellStyle name="适中 2" xfId="834"/>
    <cellStyle name="输出" xfId="835"/>
    <cellStyle name="输出 2" xfId="836"/>
    <cellStyle name="输入" xfId="837"/>
    <cellStyle name="输入 2" xfId="838"/>
    <cellStyle name="数字" xfId="839"/>
    <cellStyle name="未定义" xfId="840"/>
    <cellStyle name="小数" xfId="841"/>
    <cellStyle name="样式 1" xfId="842"/>
    <cellStyle name="Followed Hyperlink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zoomScaleSheetLayoutView="100" zoomScalePageLayoutView="0" workbookViewId="0" topLeftCell="A1">
      <selection activeCell="A17" sqref="A17:E17"/>
    </sheetView>
  </sheetViews>
  <sheetFormatPr defaultColWidth="9.16015625" defaultRowHeight="50.25" customHeight="1"/>
  <cols>
    <col min="1" max="1" width="18.83203125" style="9" customWidth="1"/>
    <col min="2" max="2" width="31.16015625" style="9" customWidth="1"/>
    <col min="3" max="5" width="19.33203125" style="9" customWidth="1"/>
    <col min="6" max="243" width="7.66015625" style="9" customWidth="1"/>
  </cols>
  <sheetData>
    <row r="1" spans="1:2" ht="50.25" customHeight="1">
      <c r="A1" s="10" t="s">
        <v>127</v>
      </c>
      <c r="B1" s="10"/>
    </row>
    <row r="2" spans="1:5" s="6" customFormat="1" ht="50.25" customHeight="1">
      <c r="A2" s="11" t="s">
        <v>128</v>
      </c>
      <c r="B2" s="11"/>
      <c r="C2" s="11"/>
      <c r="D2" s="11"/>
      <c r="E2" s="11"/>
    </row>
    <row r="3" s="7" customFormat="1" ht="50.25" customHeight="1">
      <c r="E3" s="7" t="s">
        <v>2</v>
      </c>
    </row>
    <row r="4" spans="1:243" s="8" customFormat="1" ht="50.25" customHeight="1">
      <c r="A4" s="103" t="s">
        <v>66</v>
      </c>
      <c r="B4" s="103" t="s">
        <v>67</v>
      </c>
      <c r="C4" s="13" t="s">
        <v>129</v>
      </c>
      <c r="D4" s="13"/>
      <c r="E4" s="13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8" customFormat="1" ht="50.25" customHeight="1">
      <c r="A5" s="118"/>
      <c r="B5" s="118"/>
      <c r="C5" s="12" t="s">
        <v>109</v>
      </c>
      <c r="D5" s="12" t="s">
        <v>69</v>
      </c>
      <c r="E5" s="12" t="s">
        <v>70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5" ht="50.25" customHeight="1">
      <c r="A6" s="14"/>
      <c r="B6" s="14"/>
      <c r="C6" s="15"/>
      <c r="D6" s="16"/>
      <c r="E6" s="16"/>
    </row>
    <row r="7" spans="1:5" ht="50.25" customHeight="1">
      <c r="A7" s="17"/>
      <c r="B7" s="17"/>
      <c r="C7" s="15"/>
      <c r="D7" s="16"/>
      <c r="E7" s="16"/>
    </row>
    <row r="8" spans="1:5" ht="50.25" customHeight="1">
      <c r="A8" s="18"/>
      <c r="B8" s="18"/>
      <c r="C8" s="15"/>
      <c r="D8" s="16"/>
      <c r="E8" s="16"/>
    </row>
    <row r="9" spans="1:5" ht="50.25" customHeight="1">
      <c r="A9" s="19"/>
      <c r="B9" s="19"/>
      <c r="C9" s="15"/>
      <c r="D9" s="16"/>
      <c r="E9" s="16"/>
    </row>
    <row r="10" spans="1:5" ht="50.25" customHeight="1">
      <c r="A10" s="20"/>
      <c r="B10" s="20"/>
      <c r="C10" s="15"/>
      <c r="D10" s="16"/>
      <c r="E10" s="16"/>
    </row>
    <row r="11" spans="1:5" ht="50.25" customHeight="1">
      <c r="A11" s="17"/>
      <c r="B11" s="17"/>
      <c r="C11" s="15"/>
      <c r="D11" s="16"/>
      <c r="E11" s="16"/>
    </row>
    <row r="12" spans="1:5" ht="50.25" customHeight="1">
      <c r="A12" s="18"/>
      <c r="B12" s="18"/>
      <c r="C12" s="15"/>
      <c r="D12" s="16"/>
      <c r="E12" s="16"/>
    </row>
    <row r="13" spans="1:5" ht="50.25" customHeight="1">
      <c r="A13" s="19"/>
      <c r="B13" s="19"/>
      <c r="C13" s="15"/>
      <c r="D13" s="16"/>
      <c r="E13" s="16"/>
    </row>
    <row r="14" spans="1:5" ht="50.25" customHeight="1">
      <c r="A14" s="19"/>
      <c r="B14" s="19"/>
      <c r="C14" s="15"/>
      <c r="D14" s="16"/>
      <c r="E14" s="16"/>
    </row>
    <row r="15" spans="1:5" ht="50.25" customHeight="1">
      <c r="A15" s="19"/>
      <c r="B15" s="19" t="s">
        <v>126</v>
      </c>
      <c r="C15" s="15"/>
      <c r="D15" s="16"/>
      <c r="E15" s="16"/>
    </row>
    <row r="16" spans="1:2" ht="50.25" customHeight="1">
      <c r="A16" s="21" t="s">
        <v>74</v>
      </c>
      <c r="B16" s="21"/>
    </row>
    <row r="17" spans="1:5" ht="50.25" customHeight="1">
      <c r="A17" s="119" t="s">
        <v>191</v>
      </c>
      <c r="B17" s="119"/>
      <c r="C17" s="119"/>
      <c r="D17" s="119"/>
      <c r="E17" s="119"/>
    </row>
  </sheetData>
  <sheetProtection/>
  <mergeCells count="3">
    <mergeCell ref="A4:A5"/>
    <mergeCell ref="B4:B5"/>
    <mergeCell ref="A17:E17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85" zoomScalePageLayoutView="0" workbookViewId="0" topLeftCell="A1">
      <selection activeCell="N10" sqref="N10"/>
    </sheetView>
  </sheetViews>
  <sheetFormatPr defaultColWidth="17" defaultRowHeight="11.25"/>
  <cols>
    <col min="1" max="1" width="17" style="2" customWidth="1"/>
    <col min="2" max="2" width="33.66015625" style="2" customWidth="1"/>
    <col min="3" max="3" width="17.83203125" style="2" customWidth="1"/>
    <col min="4" max="4" width="15.83203125" style="2" customWidth="1"/>
    <col min="5" max="12" width="15.16015625" style="2" customWidth="1"/>
    <col min="13" max="16384" width="17" style="2" customWidth="1"/>
  </cols>
  <sheetData>
    <row r="1" spans="1:12" ht="32.25" customHeight="1">
      <c r="A1" s="3" t="s">
        <v>130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115" t="s">
        <v>131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2:12" ht="24" customHeight="1">
      <c r="B3" s="120" t="s">
        <v>2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s="1" customFormat="1" ht="44.25" customHeight="1">
      <c r="A4" s="121" t="s">
        <v>132</v>
      </c>
      <c r="B4" s="121" t="s">
        <v>133</v>
      </c>
      <c r="C4" s="121" t="s">
        <v>134</v>
      </c>
      <c r="D4" s="121" t="s">
        <v>50</v>
      </c>
      <c r="E4" s="121" t="s">
        <v>135</v>
      </c>
      <c r="F4" s="121"/>
      <c r="G4" s="121"/>
      <c r="H4" s="121" t="s">
        <v>136</v>
      </c>
      <c r="I4" s="121"/>
      <c r="J4" s="121"/>
      <c r="K4" s="122" t="s">
        <v>137</v>
      </c>
      <c r="L4" s="121" t="s">
        <v>63</v>
      </c>
    </row>
    <row r="5" spans="1:12" s="1" customFormat="1" ht="44.25" customHeight="1">
      <c r="A5" s="121"/>
      <c r="B5" s="121"/>
      <c r="C5" s="121"/>
      <c r="D5" s="121"/>
      <c r="E5" s="5" t="s">
        <v>138</v>
      </c>
      <c r="F5" s="5" t="s">
        <v>139</v>
      </c>
      <c r="G5" s="5" t="s">
        <v>140</v>
      </c>
      <c r="H5" s="5" t="s">
        <v>138</v>
      </c>
      <c r="I5" s="5" t="s">
        <v>139</v>
      </c>
      <c r="J5" s="5" t="s">
        <v>140</v>
      </c>
      <c r="K5" s="122"/>
      <c r="L5" s="121"/>
    </row>
    <row r="6" spans="1:12" ht="65.25" customHeight="1">
      <c r="A6" s="102" t="s">
        <v>193</v>
      </c>
      <c r="B6" s="98" t="s">
        <v>192</v>
      </c>
      <c r="C6" s="101" t="s">
        <v>141</v>
      </c>
      <c r="D6" s="100">
        <v>47.2</v>
      </c>
      <c r="E6" s="100">
        <v>47.2</v>
      </c>
      <c r="F6" s="99"/>
      <c r="G6" s="99"/>
      <c r="H6" s="99"/>
      <c r="I6" s="99"/>
      <c r="J6" s="99"/>
      <c r="K6" s="99"/>
      <c r="L6" s="99"/>
    </row>
    <row r="7" spans="1:12" ht="34.5" customHeight="1">
      <c r="A7" s="99"/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2" ht="34.5" customHeight="1">
      <c r="A8" s="99"/>
      <c r="B8" s="98"/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ht="34.5" customHeight="1">
      <c r="A9" s="99"/>
      <c r="B9" s="98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ht="34.5" customHeight="1">
      <c r="A10" s="99"/>
      <c r="B10" s="98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ht="34.5" customHeight="1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2" ht="34.5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1:12" ht="34.5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1:12" ht="34.5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1:12" ht="34.5" customHeight="1">
      <c r="A15" s="100" t="s">
        <v>50</v>
      </c>
      <c r="B15" s="100"/>
      <c r="C15" s="99"/>
      <c r="D15" s="99">
        <v>47.2</v>
      </c>
      <c r="E15" s="99">
        <v>47.2</v>
      </c>
      <c r="F15" s="99"/>
      <c r="G15" s="99"/>
      <c r="H15" s="99"/>
      <c r="I15" s="99"/>
      <c r="J15" s="99"/>
      <c r="K15" s="99"/>
      <c r="L15" s="99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zoomScaleSheetLayoutView="85" zoomScalePageLayoutView="0" workbookViewId="0" topLeftCell="A1">
      <selection activeCell="G25" sqref="G25"/>
    </sheetView>
  </sheetViews>
  <sheetFormatPr defaultColWidth="6.66015625" defaultRowHeight="18" customHeight="1"/>
  <cols>
    <col min="1" max="1" width="50.66015625" style="32" customWidth="1"/>
    <col min="2" max="2" width="17.66015625" style="32" customWidth="1"/>
    <col min="3" max="3" width="50.66015625" style="32" customWidth="1"/>
    <col min="4" max="4" width="17.66015625" style="32" customWidth="1"/>
    <col min="5" max="156" width="9" style="32" customWidth="1"/>
    <col min="157" max="249" width="9.16015625" style="32" customWidth="1"/>
    <col min="250" max="16384" width="6.66015625" style="32" customWidth="1"/>
  </cols>
  <sheetData>
    <row r="1" ht="24" customHeight="1">
      <c r="A1" s="10" t="s">
        <v>0</v>
      </c>
    </row>
    <row r="2" spans="1:249" ht="42" customHeight="1">
      <c r="A2" s="11" t="s">
        <v>1</v>
      </c>
      <c r="B2" s="11"/>
      <c r="C2" s="11"/>
      <c r="D2" s="34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</row>
    <row r="3" spans="1:249" ht="24" customHeight="1">
      <c r="A3" s="7"/>
      <c r="B3" s="7"/>
      <c r="C3" s="7"/>
      <c r="D3" s="7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ht="36.75" customHeight="1">
      <c r="A4" s="103" t="s">
        <v>3</v>
      </c>
      <c r="B4" s="103"/>
      <c r="C4" s="103" t="s">
        <v>4</v>
      </c>
      <c r="D4" s="103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</row>
    <row r="5" spans="1:249" ht="36.75" customHeight="1">
      <c r="A5" s="12" t="s">
        <v>5</v>
      </c>
      <c r="B5" s="35" t="s">
        <v>6</v>
      </c>
      <c r="C5" s="12" t="s">
        <v>5</v>
      </c>
      <c r="D5" s="35" t="s">
        <v>6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</row>
    <row r="6" spans="1:249" ht="30" customHeight="1">
      <c r="A6" s="77" t="s">
        <v>7</v>
      </c>
      <c r="B6" s="16">
        <v>554.9</v>
      </c>
      <c r="C6" s="37" t="s">
        <v>8</v>
      </c>
      <c r="D6" s="16">
        <v>538.3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</row>
    <row r="7" spans="1:249" ht="30" customHeight="1">
      <c r="A7" s="77" t="s">
        <v>9</v>
      </c>
      <c r="B7" s="16"/>
      <c r="C7" s="37" t="s">
        <v>10</v>
      </c>
      <c r="D7" s="16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</row>
    <row r="8" spans="1:249" ht="30" customHeight="1">
      <c r="A8" s="77" t="s">
        <v>11</v>
      </c>
      <c r="B8" s="16"/>
      <c r="C8" s="37" t="s">
        <v>12</v>
      </c>
      <c r="D8" s="16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</row>
    <row r="9" spans="1:249" ht="30" customHeight="1">
      <c r="A9" s="78" t="s">
        <v>13</v>
      </c>
      <c r="B9" s="16"/>
      <c r="C9" s="37" t="s">
        <v>14</v>
      </c>
      <c r="D9" s="16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</row>
    <row r="10" spans="1:249" ht="30" customHeight="1">
      <c r="A10" s="79" t="s">
        <v>15</v>
      </c>
      <c r="B10" s="16"/>
      <c r="C10" s="37" t="s">
        <v>16</v>
      </c>
      <c r="D10" s="16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</row>
    <row r="11" spans="1:249" ht="30" customHeight="1">
      <c r="A11" s="79" t="s">
        <v>17</v>
      </c>
      <c r="B11" s="16">
        <v>80</v>
      </c>
      <c r="C11" s="37" t="s">
        <v>18</v>
      </c>
      <c r="D11" s="16">
        <v>76.2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</row>
    <row r="12" spans="1:249" ht="30" customHeight="1">
      <c r="A12" s="77" t="s">
        <v>19</v>
      </c>
      <c r="B12" s="16"/>
      <c r="C12" s="37" t="s">
        <v>20</v>
      </c>
      <c r="D12" s="16">
        <v>20.4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</row>
    <row r="13" spans="1:249" ht="30" customHeight="1">
      <c r="A13" s="77" t="s">
        <v>21</v>
      </c>
      <c r="B13" s="38"/>
      <c r="C13" s="37" t="s">
        <v>22</v>
      </c>
      <c r="D13" s="16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</row>
    <row r="14" spans="1:249" ht="30" customHeight="1">
      <c r="A14" s="77" t="s">
        <v>23</v>
      </c>
      <c r="B14" s="38"/>
      <c r="C14" s="37" t="s">
        <v>24</v>
      </c>
      <c r="D14" s="16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</row>
    <row r="15" spans="1:249" ht="30" customHeight="1">
      <c r="A15" s="77"/>
      <c r="B15" s="38"/>
      <c r="C15" s="37" t="s">
        <v>25</v>
      </c>
      <c r="D15" s="16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</row>
    <row r="16" spans="1:249" ht="30" customHeight="1">
      <c r="A16" s="77"/>
      <c r="B16" s="38"/>
      <c r="C16" s="37" t="s">
        <v>26</v>
      </c>
      <c r="D16" s="16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</row>
    <row r="17" spans="1:249" ht="30" customHeight="1">
      <c r="A17" s="77"/>
      <c r="B17" s="38"/>
      <c r="C17" s="37" t="s">
        <v>27</v>
      </c>
      <c r="D17" s="16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</row>
    <row r="18" spans="1:249" ht="30" customHeight="1">
      <c r="A18" s="77"/>
      <c r="B18" s="16"/>
      <c r="C18" s="37" t="s">
        <v>28</v>
      </c>
      <c r="D18" s="16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</row>
    <row r="19" spans="1:249" ht="30" customHeight="1">
      <c r="A19" s="77"/>
      <c r="B19" s="16"/>
      <c r="C19" s="37" t="s">
        <v>29</v>
      </c>
      <c r="D19" s="16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</row>
    <row r="20" spans="1:249" ht="30" customHeight="1">
      <c r="A20" s="77"/>
      <c r="B20" s="16"/>
      <c r="C20" s="37" t="s">
        <v>30</v>
      </c>
      <c r="D20" s="40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</row>
    <row r="21" spans="1:249" ht="30" customHeight="1">
      <c r="A21" s="20"/>
      <c r="B21" s="16"/>
      <c r="C21" s="37" t="s">
        <v>31</v>
      </c>
      <c r="D21" s="4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</row>
    <row r="22" spans="1:249" ht="30" customHeight="1">
      <c r="A22" s="20"/>
      <c r="B22" s="16"/>
      <c r="C22" s="37" t="s">
        <v>32</v>
      </c>
      <c r="D22" s="16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</row>
    <row r="23" spans="1:249" ht="30" customHeight="1">
      <c r="A23" s="20"/>
      <c r="B23" s="16"/>
      <c r="C23" s="37" t="s">
        <v>33</v>
      </c>
      <c r="D23" s="4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</row>
    <row r="24" spans="1:249" ht="30" customHeight="1">
      <c r="A24" s="20"/>
      <c r="B24" s="16"/>
      <c r="C24" s="37" t="s">
        <v>34</v>
      </c>
      <c r="D24" s="4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</row>
    <row r="25" spans="1:249" ht="30.75" customHeight="1">
      <c r="A25" s="20"/>
      <c r="B25" s="16"/>
      <c r="C25" s="37" t="s">
        <v>35</v>
      </c>
      <c r="D25" s="4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</row>
    <row r="26" spans="1:249" ht="30.75" customHeight="1">
      <c r="A26" s="20"/>
      <c r="B26" s="16"/>
      <c r="C26" s="37" t="s">
        <v>36</v>
      </c>
      <c r="D26" s="4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</row>
    <row r="27" spans="1:249" ht="30.75" customHeight="1">
      <c r="A27" s="20"/>
      <c r="B27" s="16"/>
      <c r="C27" s="37" t="s">
        <v>37</v>
      </c>
      <c r="D27" s="4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</row>
    <row r="28" spans="1:249" ht="30.75" customHeight="1">
      <c r="A28" s="20"/>
      <c r="B28" s="16"/>
      <c r="C28" s="37" t="s">
        <v>38</v>
      </c>
      <c r="D28" s="4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</row>
    <row r="29" spans="1:249" ht="30" customHeight="1">
      <c r="A29" s="33" t="s">
        <v>39</v>
      </c>
      <c r="B29" s="16">
        <v>634.9</v>
      </c>
      <c r="C29" s="33" t="s">
        <v>40</v>
      </c>
      <c r="D29" s="41">
        <v>634.9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</row>
    <row r="30" spans="1:249" ht="30" customHeight="1">
      <c r="A30" s="77" t="s">
        <v>41</v>
      </c>
      <c r="B30" s="16"/>
      <c r="C30" s="80" t="s">
        <v>42</v>
      </c>
      <c r="D30" s="16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</row>
    <row r="31" spans="1:249" ht="30" customHeight="1">
      <c r="A31" s="33" t="s">
        <v>43</v>
      </c>
      <c r="B31" s="16">
        <v>634.9</v>
      </c>
      <c r="C31" s="33" t="s">
        <v>44</v>
      </c>
      <c r="D31" s="16">
        <v>634.9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</row>
    <row r="32" spans="1:249" ht="27" customHeight="1">
      <c r="A32" s="21" t="s">
        <v>45</v>
      </c>
      <c r="B32" s="43"/>
      <c r="C32" s="44"/>
      <c r="D32" s="45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</row>
    <row r="33" spans="1:249" ht="27.75" customHeight="1">
      <c r="A33" s="46"/>
      <c r="B33" s="47"/>
      <c r="C33" s="46"/>
      <c r="D33" s="47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</row>
    <row r="34" spans="1:249" ht="27.75" customHeight="1">
      <c r="A34" s="48"/>
      <c r="B34" s="49"/>
      <c r="C34" s="49"/>
      <c r="D34" s="49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</row>
    <row r="35" spans="1:249" ht="27.75" customHeight="1">
      <c r="A35" s="49"/>
      <c r="B35" s="49"/>
      <c r="C35" s="49"/>
      <c r="D35" s="49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</row>
    <row r="36" spans="1:249" ht="27.75" customHeight="1">
      <c r="A36" s="49"/>
      <c r="B36" s="49"/>
      <c r="C36" s="49"/>
      <c r="D36" s="49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</row>
    <row r="37" spans="1:249" ht="27.75" customHeight="1">
      <c r="A37" s="49"/>
      <c r="B37" s="49"/>
      <c r="C37" s="49"/>
      <c r="D37" s="49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zoomScaleSheetLayoutView="100" zoomScalePageLayoutView="0" workbookViewId="0" topLeftCell="A1">
      <selection activeCell="E7" sqref="E7"/>
    </sheetView>
  </sheetViews>
  <sheetFormatPr defaultColWidth="9.16015625" defaultRowHeight="27.75" customHeight="1"/>
  <cols>
    <col min="1" max="1" width="10.83203125" style="65" customWidth="1"/>
    <col min="2" max="2" width="9.5" style="65" customWidth="1"/>
    <col min="3" max="11" width="8.83203125" style="65" customWidth="1"/>
    <col min="12" max="13" width="8.83203125" style="46" customWidth="1"/>
    <col min="14" max="19" width="8.83203125" style="65" customWidth="1"/>
    <col min="20" max="251" width="9" style="46" customWidth="1"/>
    <col min="252" max="252" width="9.16015625" style="66" customWidth="1"/>
    <col min="253" max="16384" width="9.16015625" style="66" customWidth="1"/>
  </cols>
  <sheetData>
    <row r="1" spans="1:19" s="56" customFormat="1" ht="27" customHeight="1">
      <c r="A1" s="10" t="s">
        <v>46</v>
      </c>
      <c r="B1" s="10"/>
      <c r="C1" s="10"/>
      <c r="D1" s="10"/>
      <c r="E1" s="72"/>
      <c r="F1" s="72"/>
      <c r="G1" s="72"/>
      <c r="H1" s="72"/>
      <c r="I1" s="72"/>
      <c r="J1" s="72"/>
      <c r="K1" s="72"/>
      <c r="L1" s="72"/>
      <c r="N1" s="72"/>
      <c r="O1" s="72"/>
      <c r="P1" s="72"/>
      <c r="Q1" s="72"/>
      <c r="R1" s="72"/>
      <c r="S1" s="72"/>
    </row>
    <row r="2" spans="1:19" s="50" customFormat="1" ht="40.5" customHeight="1">
      <c r="A2" s="104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50" customFormat="1" ht="12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s="7" customFormat="1" ht="21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N4" s="68"/>
      <c r="O4" s="68"/>
      <c r="P4" s="68"/>
      <c r="Q4" s="68"/>
      <c r="R4" s="68"/>
      <c r="S4" s="68" t="s">
        <v>2</v>
      </c>
    </row>
    <row r="5" spans="1:19" s="64" customFormat="1" ht="29.25" customHeight="1">
      <c r="A5" s="106" t="s">
        <v>48</v>
      </c>
      <c r="B5" s="106" t="s">
        <v>49</v>
      </c>
      <c r="C5" s="109" t="s">
        <v>50</v>
      </c>
      <c r="D5" s="105" t="s">
        <v>51</v>
      </c>
      <c r="E5" s="105"/>
      <c r="F5" s="105"/>
      <c r="G5" s="105"/>
      <c r="H5" s="105"/>
      <c r="I5" s="105"/>
      <c r="J5" s="105"/>
      <c r="K5" s="105"/>
      <c r="L5" s="105"/>
      <c r="M5" s="105"/>
      <c r="N5" s="106" t="s">
        <v>41</v>
      </c>
      <c r="O5" s="106"/>
      <c r="P5" s="106"/>
      <c r="Q5" s="106"/>
      <c r="R5" s="106"/>
      <c r="S5" s="106"/>
    </row>
    <row r="6" spans="1:19" s="64" customFormat="1" ht="45.75" customHeight="1">
      <c r="A6" s="106"/>
      <c r="B6" s="106"/>
      <c r="C6" s="110"/>
      <c r="D6" s="69" t="s">
        <v>52</v>
      </c>
      <c r="E6" s="73" t="s">
        <v>53</v>
      </c>
      <c r="F6" s="73" t="s">
        <v>54</v>
      </c>
      <c r="G6" s="73" t="s">
        <v>55</v>
      </c>
      <c r="H6" s="73" t="s">
        <v>56</v>
      </c>
      <c r="I6" s="73" t="s">
        <v>57</v>
      </c>
      <c r="J6" s="73" t="s">
        <v>58</v>
      </c>
      <c r="K6" s="73" t="s">
        <v>59</v>
      </c>
      <c r="L6" s="73" t="s">
        <v>60</v>
      </c>
      <c r="M6" s="73" t="s">
        <v>61</v>
      </c>
      <c r="N6" s="70" t="s">
        <v>52</v>
      </c>
      <c r="O6" s="69" t="s">
        <v>53</v>
      </c>
      <c r="P6" s="69" t="s">
        <v>54</v>
      </c>
      <c r="Q6" s="69" t="s">
        <v>62</v>
      </c>
      <c r="R6" s="75" t="s">
        <v>56</v>
      </c>
      <c r="S6" s="76" t="s">
        <v>63</v>
      </c>
    </row>
    <row r="7" spans="1:251" s="54" customFormat="1" ht="45.75" customHeight="1">
      <c r="A7" s="61">
        <v>357211</v>
      </c>
      <c r="B7" s="81" t="s">
        <v>142</v>
      </c>
      <c r="C7" s="61">
        <v>634.9</v>
      </c>
      <c r="D7" s="61">
        <f>SUM(E7+J7)</f>
        <v>634.9</v>
      </c>
      <c r="E7" s="61">
        <v>554.9</v>
      </c>
      <c r="F7" s="61"/>
      <c r="G7" s="61"/>
      <c r="H7" s="61"/>
      <c r="I7" s="61"/>
      <c r="J7" s="85">
        <v>80</v>
      </c>
      <c r="K7" s="61"/>
      <c r="L7" s="61"/>
      <c r="M7" s="61"/>
      <c r="N7" s="61"/>
      <c r="O7" s="16"/>
      <c r="P7" s="16"/>
      <c r="Q7" s="16"/>
      <c r="R7" s="16"/>
      <c r="S7" s="16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</row>
    <row r="8" spans="1:251" s="51" customFormat="1" ht="33.75" customHeight="1">
      <c r="A8" s="16"/>
      <c r="B8" s="71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</row>
    <row r="9" spans="1:19" s="54" customFormat="1" ht="33.75" customHeight="1">
      <c r="A9" s="19"/>
      <c r="B9" s="71"/>
      <c r="C9" s="19"/>
      <c r="D9" s="19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20" s="54" customFormat="1" ht="33.75" customHeight="1">
      <c r="A10" s="16"/>
      <c r="B10" s="71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51"/>
    </row>
    <row r="11" spans="1:20" s="54" customFormat="1" ht="33.75" customHeight="1">
      <c r="A11" s="16"/>
      <c r="B11" s="71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51"/>
    </row>
    <row r="12" spans="1:19" ht="33.75" customHeight="1">
      <c r="A12" s="107" t="s">
        <v>50</v>
      </c>
      <c r="B12" s="108"/>
      <c r="C12" s="84">
        <v>634.9</v>
      </c>
      <c r="D12" s="16">
        <v>634.9</v>
      </c>
      <c r="E12" s="16">
        <v>554.9</v>
      </c>
      <c r="F12" s="16"/>
      <c r="G12" s="16"/>
      <c r="H12" s="16"/>
      <c r="I12" s="16"/>
      <c r="J12" s="16">
        <v>80</v>
      </c>
      <c r="K12" s="16"/>
      <c r="L12" s="16"/>
      <c r="M12" s="16"/>
      <c r="N12" s="16"/>
      <c r="O12" s="74"/>
      <c r="P12" s="74"/>
      <c r="Q12" s="74"/>
      <c r="R12" s="74"/>
      <c r="S12" s="74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9"/>
  <sheetViews>
    <sheetView showGridLines="0" showZeros="0" zoomScaleSheetLayoutView="85" zoomScalePageLayoutView="0" workbookViewId="0" topLeftCell="A1">
      <selection activeCell="F12" sqref="F12"/>
    </sheetView>
  </sheetViews>
  <sheetFormatPr defaultColWidth="9.16015625" defaultRowHeight="31.5" customHeight="1"/>
  <cols>
    <col min="1" max="1" width="23.66015625" style="57" customWidth="1"/>
    <col min="2" max="2" width="22.83203125" style="57" customWidth="1"/>
    <col min="3" max="8" width="17.33203125" style="58" customWidth="1"/>
    <col min="9" max="248" width="10.66015625" style="9" customWidth="1"/>
    <col min="249" max="250" width="9.16015625" style="32" customWidth="1"/>
    <col min="251" max="16384" width="9.16015625" style="32" customWidth="1"/>
  </cols>
  <sheetData>
    <row r="1" spans="1:7" s="56" customFormat="1" ht="31.5" customHeight="1">
      <c r="A1" s="10" t="s">
        <v>64</v>
      </c>
      <c r="B1" s="10"/>
      <c r="C1" s="59"/>
      <c r="D1" s="59"/>
      <c r="E1" s="59"/>
      <c r="F1" s="59"/>
      <c r="G1" s="59"/>
    </row>
    <row r="2" spans="1:12" s="6" customFormat="1" ht="31.5" customHeight="1">
      <c r="A2" s="11" t="s">
        <v>65</v>
      </c>
      <c r="B2" s="11"/>
      <c r="C2" s="11"/>
      <c r="D2" s="11"/>
      <c r="E2" s="11"/>
      <c r="F2" s="11"/>
      <c r="G2" s="11"/>
      <c r="H2" s="62"/>
      <c r="I2" s="63"/>
      <c r="J2" s="11"/>
      <c r="K2" s="63"/>
      <c r="L2" s="63"/>
    </row>
    <row r="3" spans="1:8" s="7" customFormat="1" ht="1.5" customHeight="1">
      <c r="A3" s="60"/>
      <c r="B3" s="60"/>
      <c r="C3" s="60"/>
      <c r="D3" s="60"/>
      <c r="E3" s="60"/>
      <c r="F3" s="60"/>
      <c r="G3" s="60"/>
      <c r="H3" s="60" t="s">
        <v>2</v>
      </c>
    </row>
    <row r="4" spans="1:8" s="51" customFormat="1" ht="31.5" customHeight="1">
      <c r="A4" s="103" t="s">
        <v>66</v>
      </c>
      <c r="B4" s="103" t="s">
        <v>67</v>
      </c>
      <c r="C4" s="112" t="s">
        <v>68</v>
      </c>
      <c r="D4" s="111" t="s">
        <v>69</v>
      </c>
      <c r="E4" s="111" t="s">
        <v>70</v>
      </c>
      <c r="F4" s="111" t="s">
        <v>71</v>
      </c>
      <c r="G4" s="111" t="s">
        <v>72</v>
      </c>
      <c r="H4" s="111" t="s">
        <v>73</v>
      </c>
    </row>
    <row r="5" spans="1:8" s="51" customFormat="1" ht="31.5" customHeight="1">
      <c r="A5" s="103"/>
      <c r="B5" s="103"/>
      <c r="C5" s="112"/>
      <c r="D5" s="111"/>
      <c r="E5" s="111"/>
      <c r="F5" s="111"/>
      <c r="G5" s="111"/>
      <c r="H5" s="111"/>
    </row>
    <row r="6" spans="1:8" s="51" customFormat="1" ht="3.75" customHeight="1">
      <c r="A6" s="103"/>
      <c r="B6" s="103"/>
      <c r="C6" s="112"/>
      <c r="D6" s="111"/>
      <c r="E6" s="111"/>
      <c r="F6" s="111"/>
      <c r="G6" s="111"/>
      <c r="H6" s="111"/>
    </row>
    <row r="7" spans="1:248" s="22" customFormat="1" ht="31.5" customHeight="1">
      <c r="A7" s="89">
        <v>201</v>
      </c>
      <c r="B7" s="90" t="s">
        <v>143</v>
      </c>
      <c r="C7" s="91">
        <v>538.3</v>
      </c>
      <c r="D7" s="91">
        <v>491.1</v>
      </c>
      <c r="E7" s="87">
        <v>47.2</v>
      </c>
      <c r="F7" s="84"/>
      <c r="G7" s="84"/>
      <c r="H7" s="82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</row>
    <row r="8" spans="1:9" s="8" customFormat="1" ht="31.5" customHeight="1">
      <c r="A8" s="89">
        <v>20138</v>
      </c>
      <c r="B8" s="90" t="s">
        <v>144</v>
      </c>
      <c r="C8" s="91">
        <v>538.3</v>
      </c>
      <c r="D8" s="91">
        <v>491.1</v>
      </c>
      <c r="E8" s="87">
        <v>47.2</v>
      </c>
      <c r="F8" s="84"/>
      <c r="G8" s="84"/>
      <c r="H8" s="82"/>
      <c r="I8" s="22"/>
    </row>
    <row r="9" spans="1:8" ht="31.5" customHeight="1">
      <c r="A9" s="89">
        <v>2013850</v>
      </c>
      <c r="B9" s="90" t="s">
        <v>145</v>
      </c>
      <c r="C9" s="91">
        <v>491.1</v>
      </c>
      <c r="D9" s="91">
        <v>491.1</v>
      </c>
      <c r="E9" s="87"/>
      <c r="F9" s="84"/>
      <c r="G9" s="84"/>
      <c r="H9" s="82"/>
    </row>
    <row r="10" spans="1:8" ht="31.5" customHeight="1">
      <c r="A10" s="89">
        <v>2013812</v>
      </c>
      <c r="B10" s="92" t="s">
        <v>156</v>
      </c>
      <c r="C10" s="91">
        <v>47.2</v>
      </c>
      <c r="D10" s="91"/>
      <c r="E10" s="87">
        <v>47.2</v>
      </c>
      <c r="F10" s="84"/>
      <c r="G10" s="84"/>
      <c r="H10" s="82"/>
    </row>
    <row r="11" spans="1:8" ht="31.5" customHeight="1">
      <c r="A11" s="89">
        <v>208</v>
      </c>
      <c r="B11" s="90" t="s">
        <v>146</v>
      </c>
      <c r="C11" s="91">
        <v>76.2</v>
      </c>
      <c r="D11" s="91">
        <v>76.2</v>
      </c>
      <c r="E11" s="87"/>
      <c r="F11" s="84"/>
      <c r="G11" s="84"/>
      <c r="H11" s="82"/>
    </row>
    <row r="12" spans="1:8" ht="31.5" customHeight="1">
      <c r="A12" s="89">
        <v>20805</v>
      </c>
      <c r="B12" s="90" t="s">
        <v>147</v>
      </c>
      <c r="C12" s="91">
        <v>76.2</v>
      </c>
      <c r="D12" s="91">
        <v>76.2</v>
      </c>
      <c r="E12" s="87"/>
      <c r="F12" s="86"/>
      <c r="G12" s="83"/>
      <c r="H12" s="83"/>
    </row>
    <row r="13" spans="1:8" ht="31.5" customHeight="1">
      <c r="A13" s="89">
        <v>2080505</v>
      </c>
      <c r="B13" s="90" t="s">
        <v>148</v>
      </c>
      <c r="C13" s="91">
        <v>50.8</v>
      </c>
      <c r="D13" s="91">
        <v>50.8</v>
      </c>
      <c r="E13" s="87"/>
      <c r="F13" s="86"/>
      <c r="G13" s="83"/>
      <c r="H13" s="83"/>
    </row>
    <row r="14" spans="1:8" ht="31.5" customHeight="1">
      <c r="A14" s="89">
        <v>2080506</v>
      </c>
      <c r="B14" s="90" t="s">
        <v>149</v>
      </c>
      <c r="C14" s="91">
        <v>25.4</v>
      </c>
      <c r="D14" s="91">
        <v>25.4</v>
      </c>
      <c r="E14" s="87"/>
      <c r="F14" s="86"/>
      <c r="G14" s="83"/>
      <c r="H14" s="83"/>
    </row>
    <row r="15" spans="1:8" ht="31.5" customHeight="1">
      <c r="A15" s="89">
        <v>210</v>
      </c>
      <c r="B15" s="90" t="s">
        <v>150</v>
      </c>
      <c r="C15" s="91">
        <v>20.4</v>
      </c>
      <c r="D15" s="91">
        <v>20.4</v>
      </c>
      <c r="E15" s="87"/>
      <c r="F15" s="86"/>
      <c r="G15" s="83"/>
      <c r="H15" s="83"/>
    </row>
    <row r="16" spans="1:8" ht="31.5" customHeight="1">
      <c r="A16" s="89">
        <v>21011</v>
      </c>
      <c r="B16" s="90" t="s">
        <v>151</v>
      </c>
      <c r="C16" s="91">
        <v>20.4</v>
      </c>
      <c r="D16" s="91">
        <v>20.4</v>
      </c>
      <c r="E16" s="87"/>
      <c r="F16" s="86"/>
      <c r="G16" s="83"/>
      <c r="H16" s="83"/>
    </row>
    <row r="17" spans="1:8" ht="31.5" customHeight="1">
      <c r="A17" s="89">
        <v>2101102</v>
      </c>
      <c r="B17" s="90" t="s">
        <v>152</v>
      </c>
      <c r="C17" s="91">
        <v>15.9</v>
      </c>
      <c r="D17" s="91">
        <v>15.9</v>
      </c>
      <c r="E17" s="87"/>
      <c r="F17" s="86"/>
      <c r="G17" s="83"/>
      <c r="H17" s="83"/>
    </row>
    <row r="18" spans="1:8" ht="31.5" customHeight="1">
      <c r="A18" s="89">
        <v>2101199</v>
      </c>
      <c r="B18" s="90" t="s">
        <v>153</v>
      </c>
      <c r="C18" s="91">
        <v>4.5</v>
      </c>
      <c r="D18" s="91">
        <v>4.5</v>
      </c>
      <c r="E18" s="87"/>
      <c r="F18" s="86"/>
      <c r="G18" s="83"/>
      <c r="H18" s="83"/>
    </row>
    <row r="19" spans="1:8" ht="31.5" customHeight="1">
      <c r="A19" s="89"/>
      <c r="B19" s="90" t="s">
        <v>50</v>
      </c>
      <c r="C19" s="89">
        <v>634.9</v>
      </c>
      <c r="D19" s="89">
        <v>587.7</v>
      </c>
      <c r="E19" s="88">
        <v>47.2</v>
      </c>
      <c r="F19" s="86"/>
      <c r="G19" s="83"/>
      <c r="H19" s="83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zoomScaleSheetLayoutView="85" zoomScalePageLayoutView="0" workbookViewId="0" topLeftCell="A1">
      <selection activeCell="B35" sqref="B35"/>
    </sheetView>
  </sheetViews>
  <sheetFormatPr defaultColWidth="6.66015625" defaultRowHeight="18" customHeight="1"/>
  <cols>
    <col min="1" max="1" width="50.66015625" style="32" customWidth="1"/>
    <col min="2" max="2" width="17.66015625" style="32" customWidth="1"/>
    <col min="3" max="3" width="50.66015625" style="32" customWidth="1"/>
    <col min="4" max="4" width="17.66015625" style="32" customWidth="1"/>
    <col min="5" max="157" width="9" style="32" customWidth="1"/>
    <col min="158" max="250" width="9.16015625" style="32" customWidth="1"/>
    <col min="251" max="16384" width="6.66015625" style="32" customWidth="1"/>
  </cols>
  <sheetData>
    <row r="1" ht="24" customHeight="1">
      <c r="A1" s="10" t="s">
        <v>75</v>
      </c>
    </row>
    <row r="2" spans="1:250" ht="42" customHeight="1">
      <c r="A2" s="11" t="s">
        <v>76</v>
      </c>
      <c r="B2" s="11"/>
      <c r="C2" s="11"/>
      <c r="D2" s="34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</row>
    <row r="3" spans="1:250" ht="24" customHeight="1">
      <c r="A3" s="7"/>
      <c r="B3" s="7"/>
      <c r="C3" s="7"/>
      <c r="D3" s="7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103" t="s">
        <v>3</v>
      </c>
      <c r="B4" s="103"/>
      <c r="C4" s="103" t="s">
        <v>4</v>
      </c>
      <c r="D4" s="103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</row>
    <row r="5" spans="1:250" ht="36.75" customHeight="1">
      <c r="A5" s="12" t="s">
        <v>5</v>
      </c>
      <c r="B5" s="35" t="s">
        <v>6</v>
      </c>
      <c r="C5" s="12" t="s">
        <v>5</v>
      </c>
      <c r="D5" s="35" t="s">
        <v>6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</row>
    <row r="6" spans="1:250" ht="30" customHeight="1">
      <c r="A6" s="20" t="s">
        <v>77</v>
      </c>
      <c r="B6" s="16">
        <v>554.9</v>
      </c>
      <c r="C6" s="36" t="s">
        <v>78</v>
      </c>
      <c r="D6" s="16">
        <v>554.9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</row>
    <row r="7" spans="1:250" ht="30" customHeight="1">
      <c r="A7" s="20" t="s">
        <v>79</v>
      </c>
      <c r="B7" s="16">
        <v>554.9</v>
      </c>
      <c r="C7" s="36" t="s">
        <v>80</v>
      </c>
      <c r="D7" s="16">
        <v>458.3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</row>
    <row r="8" spans="1:250" ht="30" customHeight="1">
      <c r="A8" s="20" t="s">
        <v>81</v>
      </c>
      <c r="B8" s="16"/>
      <c r="C8" s="36" t="s">
        <v>82</v>
      </c>
      <c r="D8" s="16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</row>
    <row r="9" spans="1:250" ht="30" customHeight="1">
      <c r="A9" s="20" t="s">
        <v>83</v>
      </c>
      <c r="B9" s="16"/>
      <c r="C9" s="36" t="s">
        <v>84</v>
      </c>
      <c r="D9" s="16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</row>
    <row r="10" spans="1:250" ht="30" customHeight="1">
      <c r="A10" s="20" t="s">
        <v>85</v>
      </c>
      <c r="B10" s="16"/>
      <c r="C10" s="36" t="s">
        <v>86</v>
      </c>
      <c r="D10" s="16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</row>
    <row r="11" spans="1:250" ht="30" customHeight="1">
      <c r="A11" s="20" t="s">
        <v>79</v>
      </c>
      <c r="B11" s="16"/>
      <c r="C11" s="37" t="s">
        <v>87</v>
      </c>
      <c r="D11" s="16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</row>
    <row r="12" spans="1:250" ht="30" customHeight="1">
      <c r="A12" s="20" t="s">
        <v>81</v>
      </c>
      <c r="B12" s="16"/>
      <c r="C12" s="37" t="s">
        <v>88</v>
      </c>
      <c r="D12" s="16">
        <v>76.2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</row>
    <row r="13" spans="1:250" ht="30" customHeight="1">
      <c r="A13" s="20" t="s">
        <v>83</v>
      </c>
      <c r="B13" s="38"/>
      <c r="C13" s="37" t="s">
        <v>89</v>
      </c>
      <c r="D13" s="16">
        <v>20.4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</row>
    <row r="14" spans="1:250" ht="30" customHeight="1">
      <c r="A14" s="33"/>
      <c r="B14" s="38"/>
      <c r="C14" s="37" t="s">
        <v>90</v>
      </c>
      <c r="D14" s="16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</row>
    <row r="15" spans="1:250" ht="30" customHeight="1">
      <c r="A15" s="39"/>
      <c r="B15" s="38"/>
      <c r="C15" s="37" t="s">
        <v>91</v>
      </c>
      <c r="D15" s="16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</row>
    <row r="16" spans="1:250" ht="30" customHeight="1">
      <c r="A16" s="20"/>
      <c r="B16" s="38"/>
      <c r="C16" s="37" t="s">
        <v>92</v>
      </c>
      <c r="D16" s="16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</row>
    <row r="17" spans="1:250" ht="30" customHeight="1">
      <c r="A17" s="20"/>
      <c r="B17" s="38"/>
      <c r="C17" s="37" t="s">
        <v>93</v>
      </c>
      <c r="D17" s="16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</row>
    <row r="18" spans="1:250" ht="30" customHeight="1">
      <c r="A18" s="20"/>
      <c r="B18" s="16"/>
      <c r="C18" s="37" t="s">
        <v>94</v>
      </c>
      <c r="D18" s="16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</row>
    <row r="19" spans="1:250" ht="30" customHeight="1">
      <c r="A19" s="20"/>
      <c r="B19" s="16"/>
      <c r="C19" s="37" t="s">
        <v>95</v>
      </c>
      <c r="D19" s="16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</row>
    <row r="20" spans="1:250" ht="30" customHeight="1">
      <c r="A20" s="20"/>
      <c r="B20" s="16"/>
      <c r="C20" s="37" t="s">
        <v>96</v>
      </c>
      <c r="D20" s="40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</row>
    <row r="21" spans="1:250" ht="30" customHeight="1">
      <c r="A21" s="20"/>
      <c r="B21" s="16"/>
      <c r="C21" s="37" t="s">
        <v>97</v>
      </c>
      <c r="D21" s="4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</row>
    <row r="22" spans="1:250" ht="30" customHeight="1">
      <c r="A22" s="20"/>
      <c r="B22" s="16"/>
      <c r="C22" s="37" t="s">
        <v>98</v>
      </c>
      <c r="D22" s="16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</row>
    <row r="23" spans="1:250" ht="30" customHeight="1">
      <c r="A23" s="20"/>
      <c r="B23" s="16"/>
      <c r="C23" s="37" t="s">
        <v>99</v>
      </c>
      <c r="D23" s="4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</row>
    <row r="24" spans="1:250" ht="30.75" customHeight="1">
      <c r="A24" s="20"/>
      <c r="B24" s="16"/>
      <c r="C24" s="37" t="s">
        <v>100</v>
      </c>
      <c r="D24" s="4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</row>
    <row r="25" spans="1:250" ht="30.75" customHeight="1">
      <c r="A25" s="20"/>
      <c r="B25" s="16"/>
      <c r="C25" s="37" t="s">
        <v>101</v>
      </c>
      <c r="D25" s="4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</row>
    <row r="26" spans="1:250" ht="30.75" customHeight="1">
      <c r="A26" s="20"/>
      <c r="B26" s="16"/>
      <c r="C26" s="37" t="s">
        <v>102</v>
      </c>
      <c r="D26" s="4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</row>
    <row r="27" spans="1:250" ht="30.75" customHeight="1">
      <c r="A27" s="20"/>
      <c r="B27" s="16"/>
      <c r="C27" s="37" t="s">
        <v>103</v>
      </c>
      <c r="D27" s="4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</row>
    <row r="28" spans="1:250" ht="30" customHeight="1">
      <c r="A28" s="20"/>
      <c r="B28" s="16"/>
      <c r="C28" s="37" t="s">
        <v>104</v>
      </c>
      <c r="D28" s="16"/>
      <c r="E28" s="52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</row>
    <row r="29" spans="1:250" ht="30" customHeight="1">
      <c r="A29" s="20"/>
      <c r="B29" s="16"/>
      <c r="C29" s="37" t="s">
        <v>105</v>
      </c>
      <c r="D29" s="16"/>
      <c r="E29" s="52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</row>
    <row r="30" spans="1:250" ht="30" customHeight="1">
      <c r="A30" s="42"/>
      <c r="B30" s="16"/>
      <c r="C30" s="20" t="s">
        <v>106</v>
      </c>
      <c r="D30" s="16"/>
      <c r="E30" s="52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</row>
    <row r="31" spans="1:250" ht="30" customHeight="1">
      <c r="A31" s="42"/>
      <c r="B31" s="16"/>
      <c r="C31" s="16"/>
      <c r="D31" s="16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</row>
    <row r="32" spans="1:250" ht="30" customHeight="1">
      <c r="A32" s="33" t="s">
        <v>43</v>
      </c>
      <c r="B32" s="16">
        <v>554.9</v>
      </c>
      <c r="C32" s="33" t="s">
        <v>44</v>
      </c>
      <c r="D32" s="16">
        <v>554.9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</row>
    <row r="33" spans="1:250" ht="27" customHeight="1">
      <c r="A33" s="21"/>
      <c r="B33" s="43"/>
      <c r="C33" s="44"/>
      <c r="D33" s="45">
        <v>0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</row>
    <row r="34" spans="1:250" ht="27.75" customHeight="1">
      <c r="A34" s="46"/>
      <c r="B34" s="47"/>
      <c r="C34" s="46"/>
      <c r="D34" s="47"/>
      <c r="E34" s="46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</row>
    <row r="35" spans="1:250" ht="27.75" customHeight="1">
      <c r="A35" s="48"/>
      <c r="B35" s="49"/>
      <c r="C35" s="49"/>
      <c r="D35" s="49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</row>
    <row r="36" spans="1:250" ht="27.75" customHeight="1">
      <c r="A36" s="49"/>
      <c r="B36" s="49"/>
      <c r="C36" s="49"/>
      <c r="D36" s="49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</row>
    <row r="37" spans="1:250" ht="27.75" customHeight="1">
      <c r="A37" s="49"/>
      <c r="B37" s="49"/>
      <c r="C37" s="49"/>
      <c r="D37" s="49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</row>
    <row r="38" spans="1:250" ht="27.75" customHeight="1">
      <c r="A38" s="49"/>
      <c r="B38" s="49"/>
      <c r="C38" s="49"/>
      <c r="D38" s="49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zoomScaleSheetLayoutView="85" zoomScalePageLayoutView="0" workbookViewId="0" topLeftCell="A1">
      <selection activeCell="F20" sqref="F20"/>
    </sheetView>
  </sheetViews>
  <sheetFormatPr defaultColWidth="9.16015625" defaultRowHeight="27.75" customHeight="1"/>
  <cols>
    <col min="1" max="1" width="13.16015625" style="9" customWidth="1"/>
    <col min="2" max="2" width="41.5" style="9" customWidth="1"/>
    <col min="3" max="6" width="15.5" style="9" customWidth="1"/>
    <col min="7" max="7" width="19.83203125" style="9" customWidth="1"/>
    <col min="8" max="245" width="7.66015625" style="9" customWidth="1"/>
    <col min="246" max="16384" width="9.16015625" style="32" customWidth="1"/>
  </cols>
  <sheetData>
    <row r="1" spans="1:3" ht="27.75" customHeight="1">
      <c r="A1" s="10" t="s">
        <v>107</v>
      </c>
      <c r="B1" s="10"/>
      <c r="C1" s="10"/>
    </row>
    <row r="2" spans="1:7" s="6" customFormat="1" ht="34.5" customHeight="1">
      <c r="A2" s="11" t="s">
        <v>108</v>
      </c>
      <c r="B2" s="11"/>
      <c r="C2" s="11"/>
      <c r="D2" s="11"/>
      <c r="E2" s="11"/>
      <c r="F2" s="11"/>
      <c r="G2" s="11"/>
    </row>
    <row r="3" s="7" customFormat="1" ht="30.75" customHeight="1">
      <c r="G3" s="7" t="s">
        <v>2</v>
      </c>
    </row>
    <row r="4" spans="1:7" ht="34.5" customHeight="1">
      <c r="A4" s="113" t="s">
        <v>157</v>
      </c>
      <c r="B4" s="113" t="s">
        <v>158</v>
      </c>
      <c r="C4" s="113" t="s">
        <v>159</v>
      </c>
      <c r="D4" s="94" t="s">
        <v>160</v>
      </c>
      <c r="E4" s="94"/>
      <c r="F4" s="94"/>
      <c r="G4" s="114" t="s">
        <v>161</v>
      </c>
    </row>
    <row r="5" spans="1:7" ht="34.5" customHeight="1">
      <c r="A5" s="113"/>
      <c r="B5" s="113"/>
      <c r="C5" s="113"/>
      <c r="D5" s="93" t="s">
        <v>109</v>
      </c>
      <c r="E5" s="93" t="s">
        <v>162</v>
      </c>
      <c r="F5" s="93" t="s">
        <v>163</v>
      </c>
      <c r="G5" s="114"/>
    </row>
    <row r="6" spans="1:7" ht="34.5" customHeight="1">
      <c r="A6" s="95">
        <v>201</v>
      </c>
      <c r="B6" s="95" t="s">
        <v>143</v>
      </c>
      <c r="C6" s="96">
        <v>458.3</v>
      </c>
      <c r="D6" s="96">
        <v>411.1</v>
      </c>
      <c r="E6" s="96">
        <v>373.6</v>
      </c>
      <c r="F6" s="96">
        <v>37.5</v>
      </c>
      <c r="G6" s="96">
        <v>47.2</v>
      </c>
    </row>
    <row r="7" spans="1:7" ht="34.5" customHeight="1">
      <c r="A7" s="95">
        <v>20138</v>
      </c>
      <c r="B7" s="95" t="s">
        <v>144</v>
      </c>
      <c r="C7" s="96">
        <v>458.3</v>
      </c>
      <c r="D7" s="96">
        <v>411.1</v>
      </c>
      <c r="E7" s="96">
        <v>373.6</v>
      </c>
      <c r="F7" s="96">
        <v>37.5</v>
      </c>
      <c r="G7" s="96">
        <v>47.2</v>
      </c>
    </row>
    <row r="8" spans="1:7" ht="34.5" customHeight="1">
      <c r="A8" s="95">
        <v>2013850</v>
      </c>
      <c r="B8" s="95" t="s">
        <v>145</v>
      </c>
      <c r="C8" s="96">
        <v>411.1</v>
      </c>
      <c r="D8" s="96">
        <v>411.1</v>
      </c>
      <c r="E8" s="96">
        <v>373.6</v>
      </c>
      <c r="F8" s="96">
        <v>37.5</v>
      </c>
      <c r="G8" s="96">
        <v>0</v>
      </c>
    </row>
    <row r="9" spans="1:7" ht="34.5" customHeight="1">
      <c r="A9" s="95">
        <v>2013812</v>
      </c>
      <c r="B9" s="95" t="s">
        <v>156</v>
      </c>
      <c r="C9" s="96">
        <v>47.2</v>
      </c>
      <c r="D9" s="96"/>
      <c r="E9" s="96"/>
      <c r="F9" s="96"/>
      <c r="G9" s="96">
        <v>47.2</v>
      </c>
    </row>
    <row r="10" spans="1:7" ht="34.5" customHeight="1">
      <c r="A10" s="95">
        <v>208</v>
      </c>
      <c r="B10" s="95" t="s">
        <v>146</v>
      </c>
      <c r="C10" s="96">
        <v>76.2</v>
      </c>
      <c r="D10" s="96">
        <v>76.2</v>
      </c>
      <c r="E10" s="96">
        <v>76.2</v>
      </c>
      <c r="F10" s="96"/>
      <c r="G10" s="96"/>
    </row>
    <row r="11" spans="1:7" ht="34.5" customHeight="1">
      <c r="A11" s="95">
        <v>20805</v>
      </c>
      <c r="B11" s="95" t="s">
        <v>147</v>
      </c>
      <c r="C11" s="96">
        <v>76.2</v>
      </c>
      <c r="D11" s="96">
        <v>76.2</v>
      </c>
      <c r="E11" s="96">
        <v>76.2</v>
      </c>
      <c r="F11" s="96"/>
      <c r="G11" s="96"/>
    </row>
    <row r="12" spans="1:7" ht="34.5" customHeight="1">
      <c r="A12" s="95">
        <v>2080505</v>
      </c>
      <c r="B12" s="95" t="s">
        <v>148</v>
      </c>
      <c r="C12" s="96">
        <v>50.8</v>
      </c>
      <c r="D12" s="96">
        <v>50.8</v>
      </c>
      <c r="E12" s="96">
        <v>50.8</v>
      </c>
      <c r="F12" s="96"/>
      <c r="G12" s="96"/>
    </row>
    <row r="13" spans="1:7" ht="34.5" customHeight="1">
      <c r="A13" s="95">
        <v>2080506</v>
      </c>
      <c r="B13" s="95" t="s">
        <v>149</v>
      </c>
      <c r="C13" s="96">
        <v>25.4</v>
      </c>
      <c r="D13" s="96">
        <v>25.4</v>
      </c>
      <c r="E13" s="96">
        <v>25.4</v>
      </c>
      <c r="F13" s="96"/>
      <c r="G13" s="96"/>
    </row>
    <row r="14" spans="1:7" ht="34.5" customHeight="1">
      <c r="A14" s="95">
        <v>210</v>
      </c>
      <c r="B14" s="95" t="s">
        <v>150</v>
      </c>
      <c r="C14" s="96">
        <v>20.4</v>
      </c>
      <c r="D14" s="96">
        <v>20.4</v>
      </c>
      <c r="E14" s="96">
        <v>20.4</v>
      </c>
      <c r="F14" s="96"/>
      <c r="G14" s="96"/>
    </row>
    <row r="15" spans="1:7" ht="27.75" customHeight="1">
      <c r="A15" s="95">
        <v>21011</v>
      </c>
      <c r="B15" s="95" t="s">
        <v>151</v>
      </c>
      <c r="C15" s="96">
        <v>20.4</v>
      </c>
      <c r="D15" s="96">
        <v>20.4</v>
      </c>
      <c r="E15" s="96">
        <v>20.4</v>
      </c>
      <c r="F15" s="96"/>
      <c r="G15" s="96"/>
    </row>
    <row r="16" spans="1:7" ht="27.75" customHeight="1">
      <c r="A16" s="95" t="s">
        <v>154</v>
      </c>
      <c r="B16" s="95" t="s">
        <v>152</v>
      </c>
      <c r="C16" s="96">
        <v>15.9</v>
      </c>
      <c r="D16" s="96">
        <v>15.9</v>
      </c>
      <c r="E16" s="96">
        <v>15.9</v>
      </c>
      <c r="F16" s="96"/>
      <c r="G16" s="96"/>
    </row>
    <row r="17" spans="1:7" ht="27.75" customHeight="1">
      <c r="A17" s="95" t="s">
        <v>155</v>
      </c>
      <c r="B17" s="95" t="s">
        <v>153</v>
      </c>
      <c r="C17" s="96">
        <v>4.5</v>
      </c>
      <c r="D17" s="96">
        <v>4.5</v>
      </c>
      <c r="E17" s="96">
        <v>4.5</v>
      </c>
      <c r="F17" s="96"/>
      <c r="G17" s="96"/>
    </row>
    <row r="18" spans="1:7" ht="27.75" customHeight="1">
      <c r="A18" s="95"/>
      <c r="B18" s="95" t="s">
        <v>50</v>
      </c>
      <c r="C18" s="97">
        <v>554.9</v>
      </c>
      <c r="D18" s="97">
        <v>507.7</v>
      </c>
      <c r="E18" s="97">
        <v>470.2</v>
      </c>
      <c r="F18" s="97">
        <v>37.5</v>
      </c>
      <c r="G18" s="97">
        <v>47.2</v>
      </c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0"/>
  <sheetViews>
    <sheetView showGridLines="0" showZeros="0" zoomScaleSheetLayoutView="85" zoomScalePageLayoutView="0" workbookViewId="0" topLeftCell="A13">
      <selection activeCell="E6" sqref="E6"/>
    </sheetView>
  </sheetViews>
  <sheetFormatPr defaultColWidth="9.16015625" defaultRowHeight="24.75" customHeight="1"/>
  <cols>
    <col min="1" max="1" width="28.16015625" style="32" customWidth="1"/>
    <col min="2" max="2" width="31.5" style="32" customWidth="1"/>
    <col min="3" max="5" width="24.66015625" style="32" customWidth="1"/>
    <col min="6" max="243" width="7.66015625" style="32" customWidth="1"/>
    <col min="244" max="16384" width="9.16015625" style="32" customWidth="1"/>
  </cols>
  <sheetData>
    <row r="1" spans="1:2" ht="24.75" customHeight="1">
      <c r="A1" s="10" t="s">
        <v>112</v>
      </c>
      <c r="B1" s="10"/>
    </row>
    <row r="2" spans="1:243" ht="24.75" customHeight="1">
      <c r="A2" s="11" t="s">
        <v>113</v>
      </c>
      <c r="B2" s="11"/>
      <c r="C2" s="11"/>
      <c r="D2" s="11"/>
      <c r="E2" s="11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.5" customHeight="1">
      <c r="A3" s="7"/>
      <c r="B3" s="7"/>
      <c r="C3" s="7"/>
      <c r="D3" s="7"/>
      <c r="E3" s="7" t="s">
        <v>2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ht="24.75" customHeight="1">
      <c r="A4" s="113" t="s">
        <v>164</v>
      </c>
      <c r="B4" s="113"/>
      <c r="C4" s="94" t="s">
        <v>165</v>
      </c>
      <c r="D4" s="94"/>
      <c r="E4" s="94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24.75" customHeight="1">
      <c r="A5" s="93" t="s">
        <v>157</v>
      </c>
      <c r="B5" s="93" t="s">
        <v>158</v>
      </c>
      <c r="C5" s="93" t="s">
        <v>109</v>
      </c>
      <c r="D5" s="93" t="s">
        <v>110</v>
      </c>
      <c r="E5" s="93" t="s">
        <v>111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</row>
    <row r="6" spans="1:243" ht="24.75" customHeight="1">
      <c r="A6" s="95">
        <v>301</v>
      </c>
      <c r="B6" s="95" t="s">
        <v>166</v>
      </c>
      <c r="C6" s="96">
        <f>SUM(D6+E6)</f>
        <v>460.29999999999995</v>
      </c>
      <c r="D6" s="96">
        <f>SUM(D7+D8+D9+D10+D11+D12+D13+D14+D15)</f>
        <v>460.29999999999995</v>
      </c>
      <c r="E6" s="96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</row>
    <row r="7" spans="1:243" ht="24.75" customHeight="1">
      <c r="A7" s="95">
        <v>30101</v>
      </c>
      <c r="B7" s="95" t="s">
        <v>167</v>
      </c>
      <c r="C7" s="96">
        <f aca="true" t="shared" si="0" ref="C7:C29">SUM(D7+E7)</f>
        <v>149.29</v>
      </c>
      <c r="D7" s="96">
        <v>149.29</v>
      </c>
      <c r="E7" s="9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</row>
    <row r="8" spans="1:243" ht="24.75" customHeight="1">
      <c r="A8" s="95">
        <v>30102</v>
      </c>
      <c r="B8" s="95" t="s">
        <v>168</v>
      </c>
      <c r="C8" s="96">
        <f t="shared" si="0"/>
        <v>73.97</v>
      </c>
      <c r="D8" s="96">
        <v>73.97</v>
      </c>
      <c r="E8" s="96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</row>
    <row r="9" spans="1:243" ht="24.75" customHeight="1">
      <c r="A9" s="95">
        <v>30107</v>
      </c>
      <c r="B9" s="95" t="s">
        <v>169</v>
      </c>
      <c r="C9" s="96">
        <f t="shared" si="0"/>
        <v>52.14</v>
      </c>
      <c r="D9" s="96">
        <v>52.14</v>
      </c>
      <c r="E9" s="96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</row>
    <row r="10" spans="1:243" ht="24.75" customHeight="1">
      <c r="A10" s="95">
        <v>30108</v>
      </c>
      <c r="B10" s="95" t="s">
        <v>170</v>
      </c>
      <c r="C10" s="96">
        <f t="shared" si="0"/>
        <v>50.8</v>
      </c>
      <c r="D10" s="96">
        <v>50.8</v>
      </c>
      <c r="E10" s="96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</row>
    <row r="11" spans="1:243" ht="24.75" customHeight="1">
      <c r="A11" s="95">
        <v>30109</v>
      </c>
      <c r="B11" s="95" t="s">
        <v>171</v>
      </c>
      <c r="C11" s="96">
        <f t="shared" si="0"/>
        <v>25.4</v>
      </c>
      <c r="D11" s="96">
        <v>25.4</v>
      </c>
      <c r="E11" s="96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</row>
    <row r="12" spans="1:5" ht="24.75" customHeight="1">
      <c r="A12" s="95">
        <v>30110</v>
      </c>
      <c r="B12" s="95" t="s">
        <v>172</v>
      </c>
      <c r="C12" s="96">
        <f t="shared" si="0"/>
        <v>15.9</v>
      </c>
      <c r="D12" s="96">
        <v>15.9</v>
      </c>
      <c r="E12" s="96"/>
    </row>
    <row r="13" spans="1:5" ht="24.75" customHeight="1">
      <c r="A13" s="95">
        <v>30113</v>
      </c>
      <c r="B13" s="95" t="s">
        <v>173</v>
      </c>
      <c r="C13" s="96">
        <f t="shared" si="0"/>
        <v>70</v>
      </c>
      <c r="D13" s="96">
        <v>70</v>
      </c>
      <c r="E13" s="96"/>
    </row>
    <row r="14" spans="1:5" ht="24.75" customHeight="1">
      <c r="A14" s="95">
        <v>30114</v>
      </c>
      <c r="B14" s="95" t="s">
        <v>174</v>
      </c>
      <c r="C14" s="96">
        <f t="shared" si="0"/>
        <v>2.5</v>
      </c>
      <c r="D14" s="96">
        <v>2.5</v>
      </c>
      <c r="E14" s="96"/>
    </row>
    <row r="15" spans="1:5" ht="24.75" customHeight="1">
      <c r="A15" s="95">
        <v>30199</v>
      </c>
      <c r="B15" s="95" t="s">
        <v>175</v>
      </c>
      <c r="C15" s="96">
        <f t="shared" si="0"/>
        <v>20.3</v>
      </c>
      <c r="D15" s="96">
        <v>20.3</v>
      </c>
      <c r="E15" s="96"/>
    </row>
    <row r="16" spans="1:5" ht="24.75" customHeight="1">
      <c r="A16" s="95">
        <v>302</v>
      </c>
      <c r="B16" s="95" t="s">
        <v>176</v>
      </c>
      <c r="C16" s="96">
        <f t="shared" si="0"/>
        <v>37.5</v>
      </c>
      <c r="D16" s="96"/>
      <c r="E16" s="96">
        <f>SUM(E17+E18+E19+E20+E21+E22+E23+E24+E25)</f>
        <v>37.5</v>
      </c>
    </row>
    <row r="17" spans="1:5" ht="24.75" customHeight="1">
      <c r="A17" s="95">
        <v>30204</v>
      </c>
      <c r="B17" s="95" t="s">
        <v>186</v>
      </c>
      <c r="C17" s="96"/>
      <c r="D17" s="96"/>
      <c r="E17" s="96">
        <v>0.13</v>
      </c>
    </row>
    <row r="18" spans="1:5" ht="24.75" customHeight="1">
      <c r="A18" s="95">
        <v>30208</v>
      </c>
      <c r="B18" s="95" t="s">
        <v>187</v>
      </c>
      <c r="C18" s="96"/>
      <c r="D18" s="96"/>
      <c r="E18" s="96">
        <v>2.37</v>
      </c>
    </row>
    <row r="19" spans="1:5" ht="24.75" customHeight="1">
      <c r="A19" s="95">
        <v>30209</v>
      </c>
      <c r="B19" s="95" t="s">
        <v>188</v>
      </c>
      <c r="C19" s="96"/>
      <c r="D19" s="96"/>
      <c r="E19" s="96">
        <v>0.1</v>
      </c>
    </row>
    <row r="20" spans="1:5" ht="24.75" customHeight="1">
      <c r="A20" s="95">
        <v>30211</v>
      </c>
      <c r="B20" s="95" t="s">
        <v>177</v>
      </c>
      <c r="C20" s="96">
        <f t="shared" si="0"/>
        <v>0.9</v>
      </c>
      <c r="D20" s="96"/>
      <c r="E20" s="96">
        <v>0.9</v>
      </c>
    </row>
    <row r="21" spans="1:5" ht="24.75" customHeight="1">
      <c r="A21" s="95">
        <v>30226</v>
      </c>
      <c r="B21" s="95" t="s">
        <v>178</v>
      </c>
      <c r="C21" s="96">
        <f t="shared" si="0"/>
        <v>1</v>
      </c>
      <c r="D21" s="96"/>
      <c r="E21" s="96">
        <v>1</v>
      </c>
    </row>
    <row r="22" spans="1:5" ht="24.75" customHeight="1">
      <c r="A22" s="95">
        <v>30228</v>
      </c>
      <c r="B22" s="95" t="s">
        <v>179</v>
      </c>
      <c r="C22" s="96">
        <f t="shared" si="0"/>
        <v>4.5</v>
      </c>
      <c r="D22" s="96"/>
      <c r="E22" s="96">
        <v>4.5</v>
      </c>
    </row>
    <row r="23" spans="1:5" ht="24.75" customHeight="1">
      <c r="A23" s="95">
        <v>30229</v>
      </c>
      <c r="B23" s="95" t="s">
        <v>180</v>
      </c>
      <c r="C23" s="96">
        <f t="shared" si="0"/>
        <v>24.2</v>
      </c>
      <c r="D23" s="96"/>
      <c r="E23" s="96">
        <v>24.2</v>
      </c>
    </row>
    <row r="24" spans="1:5" ht="24.75" customHeight="1">
      <c r="A24" s="95">
        <v>30231</v>
      </c>
      <c r="B24" s="95" t="s">
        <v>181</v>
      </c>
      <c r="C24" s="96">
        <f t="shared" si="0"/>
        <v>1.8</v>
      </c>
      <c r="D24" s="96"/>
      <c r="E24" s="96">
        <v>1.8</v>
      </c>
    </row>
    <row r="25" spans="1:5" ht="24.75" customHeight="1">
      <c r="A25" s="95">
        <v>30299</v>
      </c>
      <c r="B25" s="95" t="s">
        <v>189</v>
      </c>
      <c r="C25" s="96">
        <f t="shared" si="0"/>
        <v>2.5</v>
      </c>
      <c r="D25" s="96"/>
      <c r="E25" s="96">
        <v>2.5</v>
      </c>
    </row>
    <row r="26" spans="1:5" ht="24.75" customHeight="1">
      <c r="A26" s="95">
        <v>303</v>
      </c>
      <c r="B26" s="95" t="s">
        <v>182</v>
      </c>
      <c r="C26" s="96">
        <f t="shared" si="0"/>
        <v>9.9</v>
      </c>
      <c r="D26" s="96">
        <f>SUM(D27+D28+D29)</f>
        <v>9.9</v>
      </c>
      <c r="E26" s="96">
        <f>SUM(E27+E28+E29)</f>
        <v>0</v>
      </c>
    </row>
    <row r="27" spans="1:5" ht="24.75" customHeight="1">
      <c r="A27" s="95">
        <v>30302</v>
      </c>
      <c r="B27" s="95" t="s">
        <v>183</v>
      </c>
      <c r="C27" s="96">
        <v>7.5</v>
      </c>
      <c r="D27" s="96">
        <v>7.5</v>
      </c>
      <c r="E27" s="96"/>
    </row>
    <row r="28" spans="1:5" ht="24.75" customHeight="1">
      <c r="A28" s="95">
        <v>30305</v>
      </c>
      <c r="B28" s="95" t="s">
        <v>184</v>
      </c>
      <c r="C28" s="96">
        <f t="shared" si="0"/>
        <v>0.4</v>
      </c>
      <c r="D28" s="96">
        <v>0.4</v>
      </c>
      <c r="E28" s="96"/>
    </row>
    <row r="29" spans="1:5" ht="24.75" customHeight="1">
      <c r="A29" s="95">
        <v>30307</v>
      </c>
      <c r="B29" s="95" t="s">
        <v>185</v>
      </c>
      <c r="C29" s="96">
        <f t="shared" si="0"/>
        <v>2</v>
      </c>
      <c r="D29" s="96">
        <v>2</v>
      </c>
      <c r="E29" s="96"/>
    </row>
    <row r="30" spans="1:5" ht="24.75" customHeight="1">
      <c r="A30" s="95"/>
      <c r="B30" s="95" t="s">
        <v>50</v>
      </c>
      <c r="C30" s="96">
        <f>SUM(C6+C16+C26)</f>
        <v>507.69999999999993</v>
      </c>
      <c r="D30" s="96">
        <f>SUM(D6+D26)</f>
        <v>470.19999999999993</v>
      </c>
      <c r="E30" s="96">
        <f>SUM(E6+E16)</f>
        <v>37.5</v>
      </c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15" zoomScalePageLayoutView="0" workbookViewId="0" topLeftCell="A1">
      <selection activeCell="J14" sqref="J14"/>
    </sheetView>
  </sheetViews>
  <sheetFormatPr defaultColWidth="12" defaultRowHeight="11.25"/>
  <cols>
    <col min="1" max="1" width="21.66015625" style="23" customWidth="1"/>
    <col min="2" max="6" width="18" style="23" customWidth="1"/>
    <col min="7" max="16384" width="12" style="23" customWidth="1"/>
  </cols>
  <sheetData>
    <row r="1" spans="1:6" ht="44.25" customHeight="1">
      <c r="A1" s="10" t="s">
        <v>114</v>
      </c>
      <c r="B1" s="24"/>
      <c r="C1" s="24"/>
      <c r="D1" s="24"/>
      <c r="E1" s="24"/>
      <c r="F1" s="24"/>
    </row>
    <row r="2" spans="1:6" ht="42" customHeight="1">
      <c r="A2" s="115" t="s">
        <v>115</v>
      </c>
      <c r="B2" s="115"/>
      <c r="C2" s="115"/>
      <c r="D2" s="115"/>
      <c r="E2" s="115"/>
      <c r="F2" s="115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25"/>
      <c r="B4" s="25"/>
      <c r="C4" s="25"/>
      <c r="D4" s="25"/>
      <c r="E4" s="25"/>
      <c r="F4" s="29" t="s">
        <v>2</v>
      </c>
    </row>
    <row r="5" spans="1:9" ht="64.5" customHeight="1">
      <c r="A5" s="117" t="s">
        <v>116</v>
      </c>
      <c r="B5" s="117" t="s">
        <v>117</v>
      </c>
      <c r="C5" s="116" t="s">
        <v>118</v>
      </c>
      <c r="D5" s="116"/>
      <c r="E5" s="116"/>
      <c r="F5" s="116" t="s">
        <v>119</v>
      </c>
      <c r="H5" s="30"/>
      <c r="I5" s="30"/>
    </row>
    <row r="6" spans="1:9" ht="64.5" customHeight="1">
      <c r="A6" s="117"/>
      <c r="B6" s="117"/>
      <c r="C6" s="27" t="s">
        <v>120</v>
      </c>
      <c r="D6" s="26" t="s">
        <v>121</v>
      </c>
      <c r="E6" s="26" t="s">
        <v>122</v>
      </c>
      <c r="F6" s="116"/>
      <c r="H6" s="31"/>
      <c r="I6" s="30"/>
    </row>
    <row r="7" spans="1:9" ht="64.5" customHeight="1">
      <c r="A7" s="27">
        <v>1.8</v>
      </c>
      <c r="B7" s="27">
        <v>0</v>
      </c>
      <c r="C7" s="27">
        <v>1.8</v>
      </c>
      <c r="D7" s="27">
        <v>0</v>
      </c>
      <c r="E7" s="27">
        <v>1.8</v>
      </c>
      <c r="F7" s="27">
        <v>0</v>
      </c>
      <c r="H7" s="30"/>
      <c r="I7" s="30"/>
    </row>
    <row r="8" spans="1:6" ht="51" customHeight="1">
      <c r="A8" s="28"/>
      <c r="B8" s="25"/>
      <c r="C8" s="25"/>
      <c r="D8" s="25"/>
      <c r="E8" s="25"/>
      <c r="F8" s="25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zoomScaleSheetLayoutView="100" zoomScalePageLayoutView="0" workbookViewId="0" topLeftCell="A1">
      <selection activeCell="E20" sqref="E19:E20"/>
    </sheetView>
  </sheetViews>
  <sheetFormatPr defaultColWidth="9.16015625" defaultRowHeight="27.75" customHeight="1"/>
  <cols>
    <col min="1" max="1" width="18.83203125" style="9" customWidth="1"/>
    <col min="2" max="2" width="31.16015625" style="9" customWidth="1"/>
    <col min="3" max="5" width="19.33203125" style="9" customWidth="1"/>
    <col min="6" max="243" width="7.66015625" style="9" customWidth="1"/>
  </cols>
  <sheetData>
    <row r="1" spans="1:2" ht="27.75" customHeight="1">
      <c r="A1" s="10" t="s">
        <v>123</v>
      </c>
      <c r="B1" s="10"/>
    </row>
    <row r="2" spans="1:5" s="6" customFormat="1" ht="27.75" customHeight="1">
      <c r="A2" s="11" t="s">
        <v>124</v>
      </c>
      <c r="B2" s="11"/>
      <c r="C2" s="11"/>
      <c r="D2" s="11"/>
      <c r="E2" s="11"/>
    </row>
    <row r="3" s="7" customFormat="1" ht="27.75" customHeight="1">
      <c r="E3" s="7" t="s">
        <v>2</v>
      </c>
    </row>
    <row r="4" spans="1:243" s="8" customFormat="1" ht="27.75" customHeight="1">
      <c r="A4" s="103" t="s">
        <v>66</v>
      </c>
      <c r="B4" s="103" t="s">
        <v>67</v>
      </c>
      <c r="C4" s="13" t="s">
        <v>125</v>
      </c>
      <c r="D4" s="13"/>
      <c r="E4" s="13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8" customFormat="1" ht="27.75" customHeight="1">
      <c r="A5" s="118"/>
      <c r="B5" s="118"/>
      <c r="C5" s="12" t="s">
        <v>109</v>
      </c>
      <c r="D5" s="12" t="s">
        <v>69</v>
      </c>
      <c r="E5" s="12" t="s">
        <v>70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5" ht="27.75" customHeight="1">
      <c r="A6" s="14"/>
      <c r="B6" s="14"/>
      <c r="C6" s="15"/>
      <c r="D6" s="16"/>
      <c r="E6" s="16"/>
    </row>
    <row r="7" spans="1:5" ht="27.75" customHeight="1">
      <c r="A7" s="17"/>
      <c r="B7" s="17"/>
      <c r="C7" s="15"/>
      <c r="D7" s="16"/>
      <c r="E7" s="16"/>
    </row>
    <row r="8" spans="1:5" ht="27.75" customHeight="1">
      <c r="A8" s="18"/>
      <c r="B8" s="18"/>
      <c r="C8" s="15"/>
      <c r="D8" s="16"/>
      <c r="E8" s="16"/>
    </row>
    <row r="9" spans="1:5" ht="27.75" customHeight="1">
      <c r="A9" s="19"/>
      <c r="B9" s="19"/>
      <c r="C9" s="15"/>
      <c r="D9" s="16"/>
      <c r="E9" s="16"/>
    </row>
    <row r="10" spans="1:5" ht="27.75" customHeight="1">
      <c r="A10" s="20"/>
      <c r="B10" s="20"/>
      <c r="C10" s="15"/>
      <c r="D10" s="16"/>
      <c r="E10" s="16"/>
    </row>
    <row r="11" spans="1:5" ht="27.75" customHeight="1">
      <c r="A11" s="17"/>
      <c r="B11" s="17"/>
      <c r="C11" s="15"/>
      <c r="D11" s="16"/>
      <c r="E11" s="16"/>
    </row>
    <row r="12" spans="1:5" ht="27.75" customHeight="1">
      <c r="A12" s="18"/>
      <c r="B12" s="18"/>
      <c r="C12" s="15"/>
      <c r="D12" s="16"/>
      <c r="E12" s="16"/>
    </row>
    <row r="13" spans="1:5" ht="27.75" customHeight="1">
      <c r="A13" s="19"/>
      <c r="B13" s="19"/>
      <c r="C13" s="15"/>
      <c r="D13" s="16"/>
      <c r="E13" s="16"/>
    </row>
    <row r="14" spans="1:5" ht="27.75" customHeight="1">
      <c r="A14" s="19"/>
      <c r="B14" s="19"/>
      <c r="C14" s="15"/>
      <c r="D14" s="16"/>
      <c r="E14" s="16"/>
    </row>
    <row r="15" spans="1:5" ht="27.75" customHeight="1">
      <c r="A15" s="19"/>
      <c r="B15" s="19" t="s">
        <v>126</v>
      </c>
      <c r="C15" s="15"/>
      <c r="D15" s="16"/>
      <c r="E15" s="16"/>
    </row>
    <row r="16" spans="1:2" ht="27.75" customHeight="1">
      <c r="A16" s="21" t="s">
        <v>74</v>
      </c>
      <c r="B16" s="21"/>
    </row>
    <row r="17" spans="1:5" ht="27.75" customHeight="1">
      <c r="A17" s="119" t="s">
        <v>190</v>
      </c>
      <c r="B17" s="119"/>
      <c r="C17" s="119"/>
      <c r="D17" s="119"/>
      <c r="E17" s="119"/>
    </row>
  </sheetData>
  <sheetProtection/>
  <mergeCells count="3">
    <mergeCell ref="A4:A5"/>
    <mergeCell ref="B4:B5"/>
    <mergeCell ref="A17:E17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2024-02-24T13:44:28Z</cp:lastPrinted>
  <dcterms:created xsi:type="dcterms:W3CDTF">2016-02-19T02:32:40Z</dcterms:created>
  <dcterms:modified xsi:type="dcterms:W3CDTF">2024-02-24T13:44:49Z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